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secretariadistritald-my.sharepoint.com/personal/apbello_sdmujer_gov_co/Documents/SDMujer/2024/POLITICAS PUBLICAS/PPASP/2DO TRIMESTRE/"/>
    </mc:Choice>
  </mc:AlternateContent>
  <xr:revisionPtr revIDLastSave="124" documentId="13_ncr:1_{D78D487A-CF57-491B-9494-98C9FBF0EBC2}" xr6:coauthVersionLast="47" xr6:coauthVersionMax="47" xr10:uidLastSave="{FB2661E2-6622-499A-9460-EA3D889B6F9D}"/>
  <bookViews>
    <workbookView xWindow="-110" yWindow="-110" windowWidth="19420" windowHeight="11500" xr2:uid="{00000000-000D-0000-FFFF-FFFF00000000}"/>
  </bookViews>
  <sheets>
    <sheet name="PPASP 2024" sheetId="1" r:id="rId1"/>
  </sheets>
  <definedNames>
    <definedName name="_xlnm._FilterDatabase" localSheetId="0" hidden="1">'PPASP 2024'!$A$4:$DC$20</definedName>
    <definedName name="ANUALIZACIÓ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H19" i="1" l="1"/>
  <c r="CH18" i="1"/>
  <c r="BN20" i="1"/>
  <c r="BN19" i="1"/>
  <c r="BN18" i="1"/>
  <c r="BN17" i="1"/>
  <c r="X17" i="1"/>
  <c r="BN13" i="1"/>
  <c r="BN16" i="1"/>
  <c r="X16" i="1"/>
  <c r="BN15" i="1"/>
  <c r="X15" i="1"/>
  <c r="BN14" i="1"/>
  <c r="X14" i="1"/>
  <c r="BN12" i="1"/>
  <c r="X12" i="1"/>
  <c r="BN11" i="1"/>
  <c r="BN10" i="1"/>
  <c r="X10" i="1"/>
  <c r="BN9" i="1"/>
  <c r="X9" i="1"/>
  <c r="BN8" i="1"/>
  <c r="X8" i="1"/>
  <c r="BN7" i="1"/>
  <c r="X7" i="1"/>
  <c r="BN6" i="1"/>
  <c r="X6" i="1"/>
  <c r="BN5" i="1"/>
</calcChain>
</file>

<file path=xl/sharedStrings.xml><?xml version="1.0" encoding="utf-8"?>
<sst xmlns="http://schemas.openxmlformats.org/spreadsheetml/2006/main" count="1000" uniqueCount="248">
  <si>
    <t>#</t>
  </si>
  <si>
    <t>Objetivo específico</t>
  </si>
  <si>
    <t>Indicadores de resultado</t>
  </si>
  <si>
    <t>Indicadores de producto</t>
  </si>
  <si>
    <t>Tiempos de ejecución</t>
  </si>
  <si>
    <t>Metas anuales de 
producto</t>
  </si>
  <si>
    <t>Meta de producto Final</t>
  </si>
  <si>
    <t>Periodicidad</t>
  </si>
  <si>
    <t>Costos estimados y Recursos disponibles</t>
  </si>
  <si>
    <t>Responsable de la ejecución</t>
  </si>
  <si>
    <t>Resultado esperado</t>
  </si>
  <si>
    <t>Producto esperado</t>
  </si>
  <si>
    <t xml:space="preserve">Nombre indicador de producto </t>
  </si>
  <si>
    <t>Fórmula del indicador de producto</t>
  </si>
  <si>
    <t>Enfoque</t>
  </si>
  <si>
    <t>Territorialización</t>
  </si>
  <si>
    <t>Tipo de anualización</t>
  </si>
  <si>
    <t>Línea base</t>
  </si>
  <si>
    <t>Costo total</t>
  </si>
  <si>
    <t xml:space="preserve">Sector </t>
  </si>
  <si>
    <t>Entidad</t>
  </si>
  <si>
    <t>Dirección/Subdirección/Grupo/Unidad</t>
  </si>
  <si>
    <t>Persona de contacto</t>
  </si>
  <si>
    <t>Teléfono</t>
  </si>
  <si>
    <t>Correo electrónico</t>
  </si>
  <si>
    <r>
      <t xml:space="preserve">AVANCE CUANTITATIVO ACUMULADO (NUMÉRICO)
</t>
    </r>
    <r>
      <rPr>
        <b/>
        <u/>
        <sz val="10"/>
        <color rgb="FFFF0000"/>
        <rFont val="Arial"/>
        <family val="2"/>
      </rPr>
      <t xml:space="preserve">SE REPORTA CONFORME A LA PERIODICIDAD Y AL TIPO DE ANUALIZACIÓN (EJEMPLO: ANUAL - CONSTANTE), SE REPORTA ÚNICAMENTE EN EL PERIODO QUE ESTA RESALTADO EN AMARILLO. </t>
    </r>
  </si>
  <si>
    <r>
      <t xml:space="preserve">AVANCE CUALITATIVO (DESCRIPTIVO)
</t>
    </r>
    <r>
      <rPr>
        <b/>
        <u/>
        <sz val="10"/>
        <color rgb="FFFF0000"/>
        <rFont val="Arial"/>
        <family val="2"/>
      </rPr>
      <t xml:space="preserve">
SE REPORTA TODOS LOS TRIMESTRES, INDEPENDIENTEMENTE DE SU PERIODICIDAD</t>
    </r>
  </si>
  <si>
    <r>
      <t xml:space="preserve">AVANCE CUALITATIVO IMPLEMENTACIÓN DE ENFOQUES (DESCRIPTIVO)
</t>
    </r>
    <r>
      <rPr>
        <b/>
        <u/>
        <sz val="10"/>
        <color rgb="FFFF0000"/>
        <rFont val="Arial"/>
        <family val="2"/>
      </rPr>
      <t>SE REPORTA TODOS LOS TRIMESTRES, INDEPENDIENTEMENTE DE SU PERIODICIDAD</t>
    </r>
  </si>
  <si>
    <t>OBSERVACIONES SECTOR</t>
  </si>
  <si>
    <t>Trimestre 1 (Ene - Mar)</t>
  </si>
  <si>
    <t>Trimestre 2 (Abr - Jun)</t>
  </si>
  <si>
    <t>Trimestre 3 (Jul - Sept)</t>
  </si>
  <si>
    <t>Trimestre 4 (Oct - Dic)</t>
  </si>
  <si>
    <t>Valor</t>
  </si>
  <si>
    <t>Año</t>
  </si>
  <si>
    <t>Fecha de inicio</t>
  </si>
  <si>
    <t>Fecha de finalización</t>
  </si>
  <si>
    <t>Meta 2020</t>
  </si>
  <si>
    <t>Meta 2021</t>
  </si>
  <si>
    <t>Meta 2022</t>
  </si>
  <si>
    <t>Meta 2023</t>
  </si>
  <si>
    <t>Meta 2024</t>
  </si>
  <si>
    <t>Meta 2025</t>
  </si>
  <si>
    <t>Meta 2026</t>
  </si>
  <si>
    <t>Meta 2027</t>
  </si>
  <si>
    <t>Meta 2028</t>
  </si>
  <si>
    <t>Meta 2029</t>
  </si>
  <si>
    <t>Costo Estimado</t>
  </si>
  <si>
    <t>Recurso disponible.</t>
  </si>
  <si>
    <t>Fuente de financiación</t>
  </si>
  <si>
    <t>Código Proyecto de Invesión</t>
  </si>
  <si>
    <t>Recurso disponible</t>
  </si>
  <si>
    <t>CUANTITATIVO</t>
  </si>
  <si>
    <t>CUALITATIVO</t>
  </si>
  <si>
    <t>ANÁLISIS FINANCIERO</t>
  </si>
  <si>
    <t>2. Ampliar condiciones para la seguridad humana de las personas que realizan actividades sexuales pagadas.</t>
  </si>
  <si>
    <t>Local</t>
  </si>
  <si>
    <t>ND</t>
  </si>
  <si>
    <t>N/A</t>
  </si>
  <si>
    <t xml:space="preserve">Inversión </t>
  </si>
  <si>
    <t>Nuevo Proyecto de Inversión</t>
  </si>
  <si>
    <t xml:space="preserve">Género 
Diferencial
Derechos Humanos </t>
  </si>
  <si>
    <t>Constante</t>
  </si>
  <si>
    <t>Anual</t>
  </si>
  <si>
    <t>Inversión</t>
  </si>
  <si>
    <t>1. Implementar una oferta institucional que propenda por el reconocimiento, garantía y restitución de los derechos de las personas que realizan actividades sexuales pagadas, fortaleciendo sus capacidades individuales y colectivas desde los enfoques de género y diferencial.</t>
  </si>
  <si>
    <t>1.4 Mejoramiento en el acceso de las personas que realizan actividades sexuales pagadas a servicios sociales, con enfoque de genero y diferencial</t>
  </si>
  <si>
    <t>Género 
Diferencial
Derechos Humanos 
Territorial</t>
  </si>
  <si>
    <t xml:space="preserve">Suma </t>
  </si>
  <si>
    <t>3. Disminuir los diferentes tipos de discriminación y estigmatización que afectan el bienestar de las personas que realizan actividades sexuales pagadas</t>
  </si>
  <si>
    <t>No</t>
  </si>
  <si>
    <t>Creciente</t>
  </si>
  <si>
    <t>3.2 Gestión del conocimiento para la transformación de imaginarios en torno a las personas que realizan ASP</t>
  </si>
  <si>
    <t>1.1.	Las entidades del distrito generan oportunidades laborales, de emprendimiento y de formación para el trabajo para las  personas que realizan actividades sexuales pagadas</t>
  </si>
  <si>
    <t>Semestral</t>
  </si>
  <si>
    <t xml:space="preserve">4. Crear la institucionalidad para la protección integral de los derechos de las personas que realizan actividades sexuales pagadas
</t>
  </si>
  <si>
    <t>4.2 Mejoramiento de la gestión del conocimiento y la producción de información relacionada con las ASP para la toma de decisiones</t>
  </si>
  <si>
    <t xml:space="preserve">Creciente </t>
  </si>
  <si>
    <t>1.3. Aumento de las personas que realizan actividades sexuales pagadas que culminan su educación escolar para adultos a través de modelos flexibles de acuerdo a su nivel educativo y con acompañamiento psicosocial.</t>
  </si>
  <si>
    <t xml:space="preserve">2.2. Mejoramiento de las acciones protectoras integrales para las Personas que Realizan Actividades Sexuales Pagadas </t>
  </si>
  <si>
    <t xml:space="preserve">1.1.5. Estrategia de transversalización de inclusión laboral de las personas que realizan actividades sexuales pagadas en el Distrito Capital. </t>
  </si>
  <si>
    <t xml:space="preserve">Porcentaje de avance en la implementación de la Estrategia de transversalización de inclusión laboral de PRASP en el Distrito </t>
  </si>
  <si>
    <t xml:space="preserve">(Ponderación vigencia*(Número de tareas cumplidas de la implementación de la estrategia de inclusión laboral de las personas que realizan actividades sexuales pagadas en el Distrito Capital / Número de tareas establecidas para la implementación de la estrategia de transversalización de inclusión laboral de PRASP en el Distrito ))*100 </t>
  </si>
  <si>
    <t>1067 - 7738</t>
  </si>
  <si>
    <t>Mujer</t>
  </si>
  <si>
    <t>Secretaría Distrital de la Mujer</t>
  </si>
  <si>
    <t xml:space="preserve">Dirección de Derechos y Diseño de Política </t>
  </si>
  <si>
    <t>1.2.Aumento de la promoción de la salud y prevención de la enfermedad para las personas que realizan actividades sexuales pagadas de acuerdo con factores propios del ejercicio de su actividad</t>
  </si>
  <si>
    <t>1.2.8. Escuela de educación emocional para la salud mental, sexual y reproductiva de las  PRASP en las zonas de concentración de estas actividades.</t>
  </si>
  <si>
    <t>Número de  escuelas de educación emocional para la salud mental, sexual y reproductiva de las  PRASP. en las zonas de concentración de estas actividades implementadas</t>
  </si>
  <si>
    <t>Sumatoria de escuelas de educación emocional implementadas</t>
  </si>
  <si>
    <t>Propios Distrito</t>
  </si>
  <si>
    <t>Dirección de Enfoque Diferencial</t>
  </si>
  <si>
    <t>1.3.3 Patrocinio para pruebas de Estado (ICFES) de Mujeres que realizan ASP graduadas o inscritas en estrategias de Educación Flexible en Casa de Todas</t>
  </si>
  <si>
    <t xml:space="preserve">Número de  personas que realizan actividades sexuales pagadas graduadas o inscritas en estrategias de Educación Flexible en Casa de Todas patrocinadas para las Pruebas de Estado (ICFES)  </t>
  </si>
  <si>
    <t>Sumatoria de  mujeres que realizan actividades sexuales pagadas graduadas o inscritas en estrategias de Educación Flexible en Casa de Todas patricinadas para las Pruebas de Estado (ICFES)</t>
  </si>
  <si>
    <t>1.4.1 Servicios de atención jurídica con enfoque diferencial para la garantía de los derechos  de las personas que realizan actividades sexuales pagadas.</t>
  </si>
  <si>
    <t>Número de atenciones brindadas  a las personas que realizan actividades sexuales pagadas</t>
  </si>
  <si>
    <t>Sumatoria de atenciones jurídicas brindadas a las personas que realizan actividades sexuales pagadas</t>
  </si>
  <si>
    <t>1.4.2. Servicios de intervención social para la generación y el fortalecimiento de redes de soporte personal, familiar e institucional con enfoque diferencial para las personas que realizan actividades sexuales pagadas.</t>
  </si>
  <si>
    <t>Número de atenciones de servicios de intervención social para las personas que realizan actividades sexuales pagadas y sus familias realizadas</t>
  </si>
  <si>
    <t xml:space="preserve">Sumatoria de servicios de intervención social para  personas que realizan actividades sexuales pagadas. y sus familias </t>
  </si>
  <si>
    <t>1.4.6 Servicios de atención psicosocial orientada al desarrollo personal y la ampliación de la salud mental con enfoque diferencial  para las personas que realizan actividades sexuales pagadas.</t>
  </si>
  <si>
    <t>Número de atenciones psicosociales para las personas que realizan actividades sexuales pagadas y sus familias</t>
  </si>
  <si>
    <t>Sumatoria de atenciones psicosociales para las personas que realizan actividades sexuales pagadas y sus familias</t>
  </si>
  <si>
    <t>1.4.10.  Estrategia Casa de Todas para la atención a personas que realizan actividades sexuales pagadas.</t>
  </si>
  <si>
    <t xml:space="preserve">Porcentaje de implementación de la estrategia Casa de Todas </t>
  </si>
  <si>
    <t xml:space="preserve">(Número de acciones implementadas de la estrategia Casa de Todas /Número de acciones programadas de la estrategia Casa de Todas )*100 </t>
  </si>
  <si>
    <t xml:space="preserve">2.2.3 Conformación de redes de las personas que realizan actividades sexuales pagadas para la generación de entornos protectores y de autocuidado </t>
  </si>
  <si>
    <t>Número de acciones implementadas que generen redes de apoyo de las personas que realizan actividades sexuales pagadas</t>
  </si>
  <si>
    <t>Sumatoria de acciones realizadas para el fortalecimiento de redes de apoyo de las PRASP</t>
  </si>
  <si>
    <t xml:space="preserve">4.1. Bogotá cuenta con capacidad institucional instalada para la atención integral a PRASP </t>
  </si>
  <si>
    <t>4.1.3 Mecanismo de participación directa de las personas que realizan actividades sexuales  pagadas</t>
  </si>
  <si>
    <t xml:space="preserve">Número de mecanismos de participación directa de las personas que realizan actividades sexuales pagadas desarrollados </t>
  </si>
  <si>
    <t xml:space="preserve">Sumatoria de mecanismos de participación directa de las personas que realizan actividades sexuales pagadas desarrollados </t>
  </si>
  <si>
    <t xml:space="preserve">4.1.4 Actos administrativos para la creación de instancias y la regulación de la atención integral de personas que realizan actividades sexuales pagadas </t>
  </si>
  <si>
    <t>Número de actos administrativos emitidos para la creación de instancias y la regulación de la atención integral de personas que realizan actividades sexuales pagadas</t>
  </si>
  <si>
    <t>sumatoria de actos administrativos emitidos para la creación de instancias y la regulación de la atención integral de personas que realizan actividades sexuales pagadas</t>
  </si>
  <si>
    <t>4.1.5 Caracterización de la oferta de servicios de los sectores de la administración distrital para las personas que realizan actividades sexuales pagadas</t>
  </si>
  <si>
    <t>Número de documentos de caracterización realizados de la oferta de servicios de los sectores de la administración distrital para las personas que realizan actividades sexuales pagadas.</t>
  </si>
  <si>
    <t>Sumatoria de número de
documentos de caracterización realizados de la oferta de servicios de los sectores de la
administración distrital para las personas que realizan actividades sexuales pagadas</t>
  </si>
  <si>
    <t xml:space="preserve">3.2.3 Índice de discriminación sobre las personas que realizan actividades sexuales pagadas y sus determinantes sociales y consecuencias sobre la calidad de vida. </t>
  </si>
  <si>
    <t>Porcentaje de avance de la construcción del índice de discriminación de personas que realizan actividades sexuales pagadas</t>
  </si>
  <si>
    <t>(Ponderación vigencia*100(Número de acciones realizadas para la construcción del índice de discriminación de PRASP/Número de acciones programadas para la construcción del índice))*100</t>
  </si>
  <si>
    <t xml:space="preserve">Mujer </t>
  </si>
  <si>
    <t xml:space="preserve">Dirección de Gestión de Conocimiento </t>
  </si>
  <si>
    <t>4.2.3 Procesos de investigación y acción participativa para fortalecer el análisis situacional de las violaciones de derechos en contra de las personas que realizan actividades sexuales pagadas.</t>
  </si>
  <si>
    <t xml:space="preserve">Número de procesos de investigación y acción participativa realizados para el análisis situacional de las violaciones de derechos en contra de las PRASP </t>
  </si>
  <si>
    <t xml:space="preserve">Sumatoria de procesos de investigación y acción participativa realizados para el análisis situacional de las violaciones de derechos en contra de las PRASP </t>
  </si>
  <si>
    <t>4.2.7. Línea de investigación de Actividades Sexuales Pagadas en el marco del OMEG.</t>
  </si>
  <si>
    <t xml:space="preserve">Porcentaje de cumplimiento de la implementación de la línea de investigación sobre actividades sexuales pagadas </t>
  </si>
  <si>
    <t xml:space="preserve">(Número de tareas cumplidas para el desarrollo de la línea de investigación de ASP/Número de tareas establecidas para el desarrollo de la línea de investigación de ASP)*100 </t>
  </si>
  <si>
    <t>4.2.8 Investigación y caracterización sobre las personas que realizan actividades sexuales pagadas en atención a sus diferencias y dinámicas de participación en las mismas, así como las diferentes modalidades, condiciones y modos de funcionamiento (Levantamiento de línea base).</t>
  </si>
  <si>
    <t xml:space="preserve">Porcentaje de cumplimiento en  la ejecución de la investigación y caracterización de las personas que realizan actividades sexuales pagadas a través de la cual se actualiza el estudio de línea base </t>
  </si>
  <si>
    <t>(Número de acciones ejecutadas para la investigación y caracterización de PRASP / Número de acciones programadas para la investigación y caracterización de PRASP)*100</t>
  </si>
  <si>
    <t>4.2.9  Sistematización de las dinámicas de las actividades sexuales pagadas en los recorridos a establecimientos de contacto y servicios de ASP.</t>
  </si>
  <si>
    <t>Porcentaje de avance de la sistematización en los recorridos a establecimientos de contacto y servicios de ASP</t>
  </si>
  <si>
    <t>Ponderación vigencia *(Sumatoria de reportes de sistematización realizados/ sumatoria de reportes de sistematización  programados)*100</t>
  </si>
  <si>
    <t>RETROALIMENTACIÓN A LOS REPORTES SDMUJER 2024</t>
  </si>
  <si>
    <r>
      <t xml:space="preserve">AVANCE CUALITATIVO DE LA INFORMACIÓN FINANCIERA 2024 (DESCRIPTIVO)
</t>
    </r>
    <r>
      <rPr>
        <b/>
        <u/>
        <sz val="10"/>
        <color rgb="FFFF0000"/>
        <rFont val="Arial"/>
        <family val="2"/>
      </rPr>
      <t>SE REPORTA TODOS LOS TRIMESTRES, INDEPENDIENTEMENTE DE SU PERIODICIDAD</t>
    </r>
  </si>
  <si>
    <r>
      <t xml:space="preserve">RECURSOS EJECUTADOS 2024 (NUMÉRICO)
</t>
    </r>
    <r>
      <rPr>
        <b/>
        <u/>
        <sz val="10"/>
        <color rgb="FFFF0000"/>
        <rFont val="Arial"/>
        <family val="2"/>
      </rPr>
      <t>SE REPORTA CONFORME A LA PERIODICIDAD, SE REPORTA ÚNICAMENTE EN EL PERIODO QUE ESTA RESALTADO EN AMARILLO DE MANERA ACUMULADA</t>
    </r>
  </si>
  <si>
    <t>REPORTES SECTORIALES 2024</t>
  </si>
  <si>
    <t>El Observatorio de Mujeres y Equidad de Género, considera importante dar continuidad de la línea de investigación sobre la situación de las Personas que Realizan Actividades Sexuales Pagadas - PRASP para la vigencia 2024. Para esto, se han definido como tareas del proceso:
a. Contar con un equipo de investigación mixto
b. Elaborar una infografía con datos que profundicen en la situación de derechos de las Personas que Realizan Actividades Sexuales Pagadas - PRASP
c. Divulgar la información de la infografía en el OMEG
Para el primer trimestre de la vigencia se realizaron las acciones pertinentes para la contratación del equipo y se incluyo la elaboración de la infografía en el cronograma de publicaciones del OMEG.</t>
  </si>
  <si>
    <t>Con el ánimo de actualizar la información de la línea base  Investigación y caracterización sobre las personas que realizan actividades sexuales pagadas en atención a sus diferencias y dinámicas de participación en las mismas, así como las diferentes modalidades, condiciones y modos de funcionamiento (Levantamiento de línea base); el Observatorio de Mujeres y Equidad de Género -OMEG, tendrá como fuente de información los procesos de caracterización y levantamiento de información que realiza Casa de Todas, para desde allí, ofrecer datos actualizados y oportunos sobre la situación de derechos de las personas que realizan actividades sexuales pagadas y que hacen uso de los servicios del sector mujeres.
Durante el trimestre, se incluye el proceso de diseño de la actualización en el cronograma de investigaciones del Observatorio de Mujeres y Equidad de Género -OMEG</t>
  </si>
  <si>
    <t>Género:
Los resultados de la investigación (infografía) incluyen las situaciones de discriminación, vulneración y opresión a causa del Genero que sufren las personas que realizan ASP en la ciudad de Bogotá. Esto permite a los actores tomadores de decisión establecer acciones basadas en la evidencia. 
Diferencial:
Los datos con los que se cuentan como fuente de información sobre las personas que realizan actividades sexualmente pagadas en el Distrito Capital, cuentan con información sobre variable etnia, edad, orientación sexual, territorio, migración, conflicto armado, discapacidad, entre otras preguntas para indagar por el enfoque diferencia de manera intencional para recoger datos que permitieran ampliar los análisis y cruces de información. Lo anterior, permitió incluir en los resultados las situaciones de discriminación, vulneración y opresión a causa de esta variable.
Derechos Humanos: 
Permite evidenciar con claridad la importancia de realizar acciones intersectoriales que permitan la garantía de los Derechos Humanos de las personas que realizan ASP en establecimientos, calles y otras modalidades.  
Territorialización:
Los datos con los que se cuentan como fuente de información sobre las personas que realizan actividades sexualmente pagadas en el Distrito Capital, cuentan con información sobre procedencia y localidad en donde se habita o se realizan las actividades</t>
  </si>
  <si>
    <t>Género:
La investigación incluye las situaciones de discriminación, vulneración y opresión a causa del Género que sufren las personas que realizan ASP en la ciudad de Bogotá. Esto permite a los actores tomadores de decisión establecer acciones basadas en la evidencia. 
Diferencial:
Los datos con los que se cuentan como fuente de información sobre las personas que realizan actividades sexualmente pagadas en el Distrito Capital, cuentan con información sobre variable etnia, edad, orientación sexual, territorio, migración, conflicto armado, discapacidad, entre otras preguntas para indagar por el enfoque diferencia de manera intencional para recoger datos que permitieran ampliar los análisis y cruces de información. Lo anterior, permitió incluir en los resultados las situaciones de discriminación, vulneración y opresión a causa de esta variable.
Derechos Humanos: 
Permite evidenciar con claridad la importancia de realizar acciones intersectoriales que permitan la garantía de los Derechos Humanos de las personas que realizan ASP en establecimientos, calles y otras modalidades.  
Territorialización:
Los datos con los que se cuentan como fuente de información sobre las personas que realizan actividades sexualmente pagadas en el Distrito Capital, cuentan con información sobre procedencia y localidad en donde se habita o se realizan las actividades</t>
  </si>
  <si>
    <t>Los recursos de inversión corresponden a: contratar el  talento humano para la gestión, análisis, producción y divulgación de estudios y/o investigaciones del OMEG. Proyecto 7668 "Levantamiento y análisis de información para la garantía de derechos de las mujeres en Bogotá", Prepuesto prorrateado de la meta 4 "Producir y divulgar 16 estudios y/o investigaciones sobre los derechos de las mujeres con fuente de información OMEG</t>
  </si>
  <si>
    <t>3169001 ext 1028</t>
  </si>
  <si>
    <t xml:space="preserve">OK </t>
  </si>
  <si>
    <t>Revisar y ajustar - información presupuestal debe ser incluida trimestra</t>
  </si>
  <si>
    <t>Durante el primer trimestre se realizó una reunión de socialización y concertación de actividades con mujeres en ASP con el equipo de articulación de la estrategia Casa de Todas. En el marco de esta reunión se acordó la realización de la primera escuela de educación emocional para el segundo trimestre de 2024, Escuela en la que se espera la participación de 15 mujeres en ASP. Asimismo, se inicia la revisión y ajustes de la metodología propuesta por parte del equipo implementador.</t>
  </si>
  <si>
    <t>Durante el primer trimestre se realizó una reunión sobre acciones tendientes a convocar a mujeres en Actividades Sexuales Pagadas, para la preinscripción de la presentación de las Pruebas Saber 11. Asimismo, se realizó reunión con enlaces de Casa de Todas y la Estrategia de Educación Flexible para definir el proceso de convocatoria, adicionalmente, se realizaron acciones tendientes a fortalecer el proceso de convocatoria para la preinscripción de las mujeres en ASP en las Pruebas Saber 11. Para lo cual, se revisó el proceso del año anterior y se definieron acciones de mejora para el 2024.</t>
  </si>
  <si>
    <t xml:space="preserve">Durante enero a marzo de 2024 se atendieron 191 mujeres en el área psicosocial y se realizaron 549 atenciones desagregadas así: 72 asesorías, 385 seguimientos, 71 cierres y 21 valoraciones iniciales. La atención se prestó de manera presencial y telefónica acorde a la agenda programada. Se ha generado atención psicosocial a las mujeres que están estudiando en la modalidad de Educación Flexible, permitiendo fortalecer proyecto de vida, disminuyendo la deserción académica. Se realizaron encuentros psicosociales virtuales con las ciudadanas que pertenecen a la estrategia, sensibilizando a las mujeres frente al derecho a tener una vida libre de violencias. Se han realizado primeras atenciones y orientación psicosocial con énfasis en gestión del malestar emocional que manifiestan por las mujeres, se brindaron herramientas psicológicas dirigidas a gestionarlo, facilitar la expresión de sentimientos y avanzar en su reconocimiento como sujetas de derechos. Así mismo, se amplió su empoderamiento motivando la corresponsabilidad para el cuidado de su salud mental, focalizándoles en su proyecto de vida y preparación para la toma de decisiones y mejorar su situación actual. Se dio gestión a dificultades expresadas por medio de herramientas que disminuyen el malestar emocional, facilitan la expresión emocional, brindan empoderamiento de derechos y deberes y genera toma de decisiones, mejorando las condiciones actuales. </t>
  </si>
  <si>
    <t xml:space="preserve">Se desarrollo una actividad denominada  Fortalecimiento de Redes, en ésta se contó con la participación de 12 mujeres que realizan Actividades Sexuales Pagadas y se llevó a cabo el día 12/03/2024 en las instalaciones de Casa de Todas. </t>
  </si>
  <si>
    <t>Enfoque de Género:
Durante este primer trimestre se fortaleció la difusión de la convocatoria para aumentar la participación de mujeres en actividades sexuales pagadas -ASP, en el proceso de preinscripción para las Pruebas Saber 11. Asimismo, se promueve que las mujeres accedan a presentar esta prueba con miras a la reducción de brechas para acceder a la educación superior. Esta acción afirmativa se promueve por la Dirección de Enfoque Diferencial en la Estrategia de Educación Flexible.
Enfoque Diferencial: 
La incorporación del enfoque diferencial contribuye a la inclusión y la reducción de brechas que permita que las mujeres en actividades sexuales pagadas -ASP, puedan presentar la Pruebas Saber 11, con miras a acceder a la educación superior. El relacionamiento para la convocatoria se realiza a través de contacto telefónico y difusión de los beneficios para acceder a la educación superior. Lo anterior, contribuye a que las mujeres conozcan esta acción afirmativa que se realiza desde la SDMujer y que las mujeres que presenten puedan cumplir con el requisito que se solicita para acceder a la vinculación a la educación superior. Para las mujeres que realizan educación flexible y presentan la prueba, es promover asimismo el favorecimiento de sus condiciones de vida, específicamente para acceder a la educación. 
Enfoque Territorial: 
Para este primer trimestre la convocatoria se realiza en el ámbito urbano, en los puntos y localidades donde las mujeres en actividades sexuales pagadas -ASP, para esta oportunidad, se están realizando acciones de difusión a través de contacto telefónico, WhatsApp y las visitas a territorio por parte de las articuladoras de Casa de Todas. 
Enfoque de Derechos Humanos: En el propósito de fomentar la igualdad, el respeto, la dignidad humana, la libertad, y el acceso a la educación   y los demás derechos de las mujeres en actividades sexuales pagadas -ASP.</t>
  </si>
  <si>
    <t>Proyecto 7671:Implementación de acciones afirmativas dirigidas a las mujeres con enfoque diferencial y de género en Bogotá.
Fuente de los Recursos: VA-Recursos distrito
*Recursos comprometidos entre los meses de febrero para el 1 trimestre de 2024, los recursos son tomados de 4 contratos de prestación de servicios profesionales de la siguiente manera: 
Contratos 464/23 y 526/23, que se asocia a la meta 2 la cual es diferente a la estrategia Casa de Todas (meta 3), debido a que para el cumplimiento del producto se realizan acciones por parte de otras profesionales de la Dirección de Enfoque Diferencial que realizan actividades de manera transversal y no son exclusivas de la meta 3 pero que, sin embargo, son necesarias para el cumplimiento de la PPASP.
Así mismo, se toman recursos producto de la prorrata de las obligaciones de los contratos No. 599/24 y 600/23; para este caso se toma la obligación que se relaciona con apoyar la implementación de estrategias del proyecto de inversión. En este caso, si corresponde a recursos de la meta de 3 (Casa de Todas).</t>
  </si>
  <si>
    <t>Proyecto 7671:Implementación de acciones afirmativas dirigidas a las mujeres con enfoque diferencial y de género en Bogotá.
Fuente de los Recursos: VA-Recursos distrito
Recursos comprometidos primer trimestre. ($95millones)
Ejecución presupuestal cumplida totalmente en el primer trimestre por tratarse de contratos de prestación de servicios y cuyos recursos se comprometieron con la expedición de los RP de los contratos de las psicólogas de la estrategia Casa de Todas, los cuales corresponden a Contratos 167-199- y 256 de 2024
Por otro lado, se precisa que los recursos corresponden en su totalidad  a la meta 3 (Casa de Todas).</t>
  </si>
  <si>
    <t xml:space="preserve">Proyecto 7671:Implementación de acciones afirmativas dirigidas a las mujeres con enfoque diferencial y de género en Bogotá.
Fuente de los Recursos: VA-Recursos distrito 
La ejecución presupuestal a 31 de marzo corresponde al 50% del valor de una de las obligaciones de las profesionales que apoyan el cumplimiento del producto. En este sentido, los contratos que se asocian son: 167-199-256-868-599-600.
Meta asociada No. 3.
</t>
  </si>
  <si>
    <t>Proyecto 7671:Implementación de acciones afirmativas dirigidas a las mujeres con enfoque diferencial y de género en Bogotá.
Fuente de los Recursos: VA-Recursos distrito
Recursos comprometidos primer trimestre.
Recursos comprometidos a primer trimestre: ($39millones)
Se comprometen recursos entre los meses de febrero y marzo de 24, debido a que para el cumplimiento del producto se requiere de las actividades llevadas a cabo por las gestoras que desde su objeto contractual apoyan en la identificación de las dinámicas de las actividades sexuales pagadas y la socialización del portafolio de servicios de la Estrategia Casa de Todas, con el propósito de generar acciones afirmativas que promuevan los derechos de las mujeres. (Recursos que hacen parte de la meta 3).
Igualmente, estos recursos corresponden a los contratos de prestación de servicios 597-598-741 de 2024.</t>
  </si>
  <si>
    <t xml:space="preserve">Revisar y ajustar de ser necesario, dentro del plan de acción describen un total de 748 atenciones. </t>
  </si>
  <si>
    <t>RETRO 1ER TRIM</t>
  </si>
  <si>
    <t>Proyecto 7671:Implementación de acciones afirmativas dirigidas a las mujeres con enfoque diferencial y de género en Bogotá.
Fuente de los Recursos: VA-Recursos distrito
Recursos comprometidos primer trimestre. ($127millones)
Ejecución presupuestal cumplida totalmente en el primer trimestre por tratarse de contratos de prestación de servicios y cuyos recursos se comprometieron con la expedición de los RP de los contratos de las abogadas de la estrategia Casa de Todas, los cuales corresponden a Contratos 140, 152,280 y 390 de 2024 .
Por otro lado, se precisa que los recursos corresponden en su totalidad  a la meta 3 (Casa de Todas)</t>
  </si>
  <si>
    <t xml:space="preserve">Revisar la cifra de atenciones jurídicas no concuerda, asi mismo verificar y ajustar en plan de acción se habla de 653, sin embargo, esta cifra no sería coincidente con el desagregadO
Revisar y ajustar, el valor esta desagregado por un valor en lo cuali y en lo cuali otro. </t>
  </si>
  <si>
    <t>Revisar y ajustar de ser necesario, lo correspondiente al presupuesto, una ves verificada la sumatoria, se esta presentando un valor mayor a lo ejecutado en la meta 3 del proyecto 7671 (aplica para las celdas señaladas en rojo</t>
  </si>
  <si>
    <t>Meta culminada en el 2023</t>
  </si>
  <si>
    <t>Meta culminada en el 2022</t>
  </si>
  <si>
    <r>
      <rPr>
        <b/>
        <sz val="10"/>
        <color theme="1"/>
        <rFont val="Arial"/>
        <family val="2"/>
      </rPr>
      <t>Género:</t>
    </r>
    <r>
      <rPr>
        <sz val="10"/>
        <color theme="1"/>
        <rFont val="Arial"/>
        <family val="2"/>
      </rPr>
      <t xml:space="preserve"> La asamblea pretende motivar la participación e incidencias de hombres, mujeres y personas LGBTI que realizan actividades sexuales pagadas en Bogotá, para conocer de las diferentes ofertas de bienes y servicios de la administración distrital, así como del cumplimiento del plan de acción de la PPASP. 
</t>
    </r>
    <r>
      <rPr>
        <b/>
        <sz val="10"/>
        <color theme="1"/>
        <rFont val="Arial"/>
        <family val="2"/>
      </rPr>
      <t>Diferencial:</t>
    </r>
    <r>
      <rPr>
        <sz val="10"/>
        <color theme="1"/>
        <rFont val="Arial"/>
        <family val="2"/>
      </rPr>
      <t xml:space="preserve"> Se pretende contar con la participación de entidades públicas, privadas, ONG´S, sociedad civil, organizaciones sociales y personas que realizan actividades sexuales pagadas en Bogotá, para cual se espera dar informe y balance de la participación y atención diferencial y población de las acciones trazadas en el plan de acción de la PPASP.
</t>
    </r>
    <r>
      <rPr>
        <b/>
        <sz val="10"/>
        <color theme="1"/>
        <rFont val="Arial"/>
        <family val="2"/>
      </rPr>
      <t>Derechos Humanos</t>
    </r>
    <r>
      <rPr>
        <sz val="10"/>
        <color theme="1"/>
        <rFont val="Arial"/>
        <family val="2"/>
      </rPr>
      <t xml:space="preserve">: en atención a este enfoque la PPASP prioriza el objetivo 2 en clave de seguridad humana y atención especial a los derechos humanos de las personas que realizan actividades sexuales pagadas en Bogotá, para cual se dará informe de balance al cumplimiento de este objetivo. 
</t>
    </r>
  </si>
  <si>
    <t xml:space="preserve">El documento quedo en la vigencia 2023, culminado y validado en el IV trimestre/2023. Ahora corresponde actualizar dicha caracterización para el segundo semestre, respecto a la armonización que se desarrolle en el Distrito en el marco del nuevo Plan de Desarrollo Distrital. </t>
  </si>
  <si>
    <t>Se desarrollará lo correspondiente a la cuarta asamblea de seguimiento a la PPASP el último trimestre del 2024. Se está trabajando en apoyar la implementación y seguimiento del plan de acción, para así consolidar y brindar un balance de cumplimiento de cara al cierre de año. Así las cosas, este producto se cumplirá en el cuarto trimestre del 2024.</t>
  </si>
  <si>
    <t>El recurso ejecutado se reporta realizando una estimación del costo del talento humano encargado de actualizar del Documento de caracterización, el cual está asociado al recurso comprometido mediante la obligación 1 del  contrato por OPS número 321 del 2024, en el marco de la meta 6 del proyecto de inversión 7738</t>
  </si>
  <si>
    <t>Durante enero a marzo de 2024,  se realizaron 748 atenciones desagregadas así: 145 asesorías, 394 seguimientos, 180 cierres y 29 valoraciones iniciales. 
Se cumplió en forma oportuna y efectiva, con la agenda programada para atención a las mujeres y en este orden con la realización de: hojas de vida, actualización de datos, atenciones en materia jurídica y demás acciones requeridas para el cumplimiento del objeto contractual. La atención que se brindó incluyó la información precisa sobre los temas consultados y se desarrollaron las acciones legales pertinentes, en lo que se relaciona con la elaboración de documentos y memoriales, para la garantía y la protección de los derechos fundamentales.
Se prestó atención telefónica y presencial, en el marco de estas atenciones, durante el periodo se logró además de dar las asesorías requeridas, el seguimiento a casos en curso y la elaboración y trámite de: 
• Derechos de petición: 19
• Comités Jurídicos de estudio de casos: 10
• Comités interdisciplinares de estudio de caso: 5
• Impulso procesal: 7
• Audiencias: 3
• Escalonamiento de casos: 2
• Casos en representación: 13
• Comité técnico para la representación: 2
• Análisis de casos para escalonar: 4
• Conceptos jurídicos: 8</t>
  </si>
  <si>
    <t>Durante enero a marzo de 2024, se dio continuidad a la operación de la Estrategia Casa de Todas con atención integral  presencial y telefónica y acompañamiento en  2.245 atenciones en el periodo desagregadas por área así: 948 intervenciones por trabajo social, 748 actuaciones jurídicas, 549 atenciones psicosociales, con el fin de contribuir a la garantía de los derechos, combatir la estigmatización y mejorar la calidad de vida de la población a través de una oferta institucional diferencial y especializada. Producto de estas asesorías, se ha logrado la caracterización detallada de la población atendida, la sistematización de las acciones realizadas, informes mensuales del trabajo realizado, y la prestación de los servicios requeridos por la población en el marco de las competencias de la entidad. Adicionalmente, se han realizado dos jornadas de servicios en Casa de Todas, un espacio de cuidado menstrual y un taller para emprendedoras.</t>
  </si>
  <si>
    <t xml:space="preserve">Proyecto 7671:Implementación de acciones afirmativas dirigidas a las mujeres con enfoque diferencial y de género en Bogotá.
Fuente de los Recursos: VA-Recursos distrito
Recursos comprometidos primer trimestre. ($88millones)
Ejecución presupuestal cumplida totalmente en el primer trimestre por tratarse de contratos de prestación de servicios y cuyos recursos se comprometieron con la expedición de los RP de los contratos de las trabajadoras sociales de la estrategia Casa de Todas, los cuales corresponden a Contratos 420, 432,  892 de 2024. </t>
  </si>
  <si>
    <t>Recursos comprometidos a primer trimestre: 
La ejecución presupuestal para el primer trimestre corresponde a la implementación de 2 talleres de redes realizados por las profesionales de trabajo social (Ctos 420-432-894 DE 2024) de la estrategia Casa de Todas. 
Así mismo, cabe mencionar que los recursos corresponden al valor del día de las profesionales y la meta a los que se asocia es a la meta 3 del proyecto de inversión.</t>
  </si>
  <si>
    <t>Proyecto 7671:Implementación de acciones afirmativas dirigidas a las mujeres con enfoque diferencial y de género en Bogotá.
Fuente de los Recursos: VA-Recursos distrito
Recursos comprometidos primer trimestre. ($391millones)
La ejecución presupuestal para este producto durante el primer trimestre se asocia a lo comprometido para el funcionamiento de la estrategia Casa de Todas y que corresponde únicamente a la meta 3 del proyecto de inversión con excepción de los contratos de prestación de servicios de las abogadas, trabajadoras sociales y psicólogas y gestoras, dado que se registran los recursos en otros productos. En este sentido, se tiene en cuenta los compromisos de contratos de prestación de servicios diferentes a los mencionados anteriormente así como servicios públicos, adición de arrendamiento, adición de vigilancia, adición de aseo y cafetería.</t>
  </si>
  <si>
    <r>
      <rPr>
        <b/>
        <sz val="10"/>
        <rFont val="Arial"/>
        <family val="2"/>
      </rPr>
      <t>Género:</t>
    </r>
    <r>
      <rPr>
        <sz val="10"/>
        <rFont val="Arial"/>
        <family val="2"/>
      </rPr>
      <t xml:space="preserve"> La escuela de educación emocional cuenta con una metodología que aporta a la transformación de roles e imaginarios de género, prevención de las violencias basadas en género y la activación de rutas de atención
</t>
    </r>
    <r>
      <rPr>
        <b/>
        <sz val="10"/>
        <rFont val="Arial"/>
        <family val="2"/>
      </rPr>
      <t>Diferencial:</t>
    </r>
    <r>
      <rPr>
        <sz val="10"/>
        <rFont val="Arial"/>
        <family val="2"/>
      </rPr>
      <t xml:space="preserve"> La escuela de educación emocional reconoce la importancia de priorizar grupos de mujeres que, producto de dinámicas sociales y culturales viven exclusión y discriminación, reconociendo sus diferencias y diversidades y las condiciones que impactan su bienestar emocional y reducen sus capacidades de afrontamiento. Teniendo en cuenta lo anterior cuenta con una ruta metodológica que promueve el reconocimiento de la diversidad y las necesidades diferenciales de las mujeres en ASP. 
</t>
    </r>
    <r>
      <rPr>
        <b/>
        <sz val="10"/>
        <rFont val="Arial"/>
        <family val="2"/>
      </rPr>
      <t>Derechos Humanos</t>
    </r>
    <r>
      <rPr>
        <sz val="10"/>
        <rFont val="Arial"/>
        <family val="2"/>
      </rPr>
      <t xml:space="preserve">: La escuela de educación emocional responde al enfoque de derechos humanos, promoviendo a través de sus metodologías el ejercicio de los mismos desde su carácter de dignidad. 
</t>
    </r>
    <r>
      <rPr>
        <b/>
        <sz val="10"/>
        <rFont val="Arial"/>
        <family val="2"/>
      </rPr>
      <t>Territorial:</t>
    </r>
    <r>
      <rPr>
        <sz val="10"/>
        <rFont val="Arial"/>
        <family val="2"/>
      </rPr>
      <t xml:space="preserve"> La escuela de educación emocional y sus procesos de convocatoria e implementación de la experiencia de formación reconoce las dinámicas sociales, económicas, territoriales y las necesidades y particularidades de las mujeres participantes, buscando aportar a la construcción de redes de apoyo en la comunidad.</t>
    </r>
  </si>
  <si>
    <r>
      <rPr>
        <b/>
        <sz val="10"/>
        <rFont val="Arial"/>
        <family val="2"/>
      </rPr>
      <t xml:space="preserve">Género: </t>
    </r>
    <r>
      <rPr>
        <sz val="10"/>
        <rFont val="Arial"/>
        <family val="2"/>
      </rPr>
      <t>Con el fin de promover la transformación cultural, respecto  de las desigualdades por la condición de ser mujer y en particular en favor de la población de mujeres en ASP, en los tres niveles de atención jurídica dispuestos, se incluyen pautas para fomentar la deconstrucción de las concepciones sociales y culturales que han generado condiciones de inferioridad, de trato desigual desproporcionado,  indigno y de falta de equidad de género, procurando las transformaciones culturales necesarias para contrarrestar las situaciones que viven las mujeres que ejercen las Actividades Sexuales Pagadas, consistentes en discriminación, prejuicios, perfilamientos y señalamientos altamente negativos, de manera sistemática en todos sus contextos y por la sociedad en general.</t>
    </r>
    <r>
      <rPr>
        <b/>
        <sz val="10"/>
        <rFont val="Arial"/>
        <family val="2"/>
      </rPr>
      <t xml:space="preserve">
Diferencial: </t>
    </r>
    <r>
      <rPr>
        <sz val="10"/>
        <rFont val="Arial"/>
        <family val="2"/>
      </rPr>
      <t xml:space="preserve">En el marco de las atenciones que se brindan desde el área jurídica de la Estrategia Casa de Todas, trabajamos en la divulgación de los derechos de las mujeres en ASP en diferentes escenarios institucionales y sociales, para facilitar el  conocimiento y reconocimiento de sus derechos, teniendo en cuenta sus diferencias y diversidades, así como sus  características diferenciales, para que tengan claridad de las actuaciones legales que son procedentes en cada caso y se dé  la eliminación progresiva de la desigualdad, la discriminación o exclusión social de la que son objeto, contribuyendo  en la eliminación de las barreras de acceso a la justicia.  </t>
    </r>
    <r>
      <rPr>
        <b/>
        <sz val="10"/>
        <rFont val="Arial"/>
        <family val="2"/>
      </rPr>
      <t xml:space="preserve">
Derechos Humanos</t>
    </r>
    <r>
      <rPr>
        <sz val="10"/>
        <rFont val="Arial"/>
        <family val="2"/>
      </rPr>
      <t>: En el propósito de  fomentar la igualdad, el respeto, la dignidad humana,  la libertad,   la intimidad, el buen nombre, así como el derecho a la libre circulación,  y los demás derechos de las mujeres en actividades sexuales pagadas -ASP-; se integra en las atenciones  el  bloque de constitucionalidad, la normatividad interna y la jurisprudencia, con la aplicación de lo establecido en la Resolución 314 de 2022 de la Estrategia Justicia de Género y es en  lo que se funda toda la actividad jurídica, respecto de  la orientación, asesoría y representación, poniendo en marcha acciones para  la garantía del derecho a un vida libre de violencias.</t>
    </r>
  </si>
  <si>
    <r>
      <rPr>
        <b/>
        <sz val="10"/>
        <rFont val="Arial"/>
        <family val="2"/>
      </rPr>
      <t xml:space="preserve">Género: </t>
    </r>
    <r>
      <rPr>
        <sz val="10"/>
        <rFont val="Arial"/>
        <family val="2"/>
      </rPr>
      <t>En el espacio se habló de la importancia del acceso a los derechos de mujeres en este caso ASP, teniendo en cuenta las particulares, diferencias y diversidades de las mujeres. En el grupo se encontraban mujeres jóvenes, adultas, adultas mayores, mujeres trans y 1 persona con dificultades de movilidad.</t>
    </r>
    <r>
      <rPr>
        <b/>
        <sz val="10"/>
        <rFont val="Arial"/>
        <family val="2"/>
      </rPr>
      <t xml:space="preserve">
Diferencial: </t>
    </r>
    <r>
      <rPr>
        <sz val="10"/>
        <rFont val="Arial"/>
        <family val="2"/>
      </rPr>
      <t>El grupo de la actividad realizada 12/03/2024, estaba conformados por mujeres que recibieron orientación por parte del área de trabajo social y que participan del proceso de educación flexible tanto en ciclos de primaria como bachillerato, en donde confluyeron mujeres trans, mujeres jóvenes, mujeres adultas y mujeres adultas mayores, así como mujeres en condición de discapacidad física.</t>
    </r>
    <r>
      <rPr>
        <b/>
        <sz val="10"/>
        <rFont val="Arial"/>
        <family val="2"/>
      </rPr>
      <t xml:space="preserve">
Derechos Humanos: </t>
    </r>
    <r>
      <rPr>
        <sz val="10"/>
        <rFont val="Arial"/>
        <family val="2"/>
      </rPr>
      <t>En la actividad se resaltó la importancia de acceso a los derechos de las mujeres que realizan Actividades Sexuales Pagadas, mediante la atención de entidades públicas y privadas, según las necesidades particulares de cada mujer.</t>
    </r>
    <r>
      <rPr>
        <b/>
        <sz val="10"/>
        <rFont val="Arial"/>
        <family val="2"/>
      </rPr>
      <t xml:space="preserve">
Territorialización: </t>
    </r>
    <r>
      <rPr>
        <sz val="10"/>
        <rFont val="Arial"/>
        <family val="2"/>
      </rPr>
      <t>En el grupo de asistentes se encontraron mujeres de diferentes partes de Colombia, en cuanto a su actividad la desarrollan en diferentes localidades de la ciudad, se propicia la apropiación tanto a redes comunitarias como institucionales tanto en sus lugares de residencia como en la ciudad como tal de acuerdo a sus intereses y necesidades.</t>
    </r>
  </si>
  <si>
    <r>
      <rPr>
        <b/>
        <sz val="10"/>
        <rFont val="Arial"/>
        <family val="2"/>
      </rPr>
      <t xml:space="preserve">Género: </t>
    </r>
    <r>
      <rPr>
        <sz val="10"/>
        <rFont val="Arial"/>
        <family val="2"/>
      </rPr>
      <t xml:space="preserve">En los recorridos ofertamos los servicios de Casa de Todas a las personas que realizan actividades sexuales pagas (ASP), con mayor alcance a mujeres en sus diferencias y diversidades, debido a que es una actividad altamente feminizada.
</t>
    </r>
    <r>
      <rPr>
        <b/>
        <sz val="10"/>
        <rFont val="Arial"/>
        <family val="2"/>
      </rPr>
      <t xml:space="preserve">Diferencial: </t>
    </r>
    <r>
      <rPr>
        <sz val="10"/>
        <rFont val="Arial"/>
        <family val="2"/>
      </rPr>
      <t xml:space="preserve">La oferta de Casa de Todas es llevada al territorio donde se han identificado que se encuentran las  personas que realizan actividades sexuales pagas (ASP), especialmente a mujeres en sus diferencias y diversidades. En las cuales se encuentran mujeres lesbianas, mujeres transgénero, migrantes y refugiadas, víctimas del conflicto armado, jóvenes, adultas, con alguna discapacidad, indígenas, afrodescendientes.
</t>
    </r>
    <r>
      <rPr>
        <b/>
        <sz val="10"/>
        <rFont val="Arial"/>
        <family val="2"/>
      </rPr>
      <t>Derechos Humanos:</t>
    </r>
    <r>
      <rPr>
        <sz val="10"/>
        <rFont val="Arial"/>
        <family val="2"/>
      </rPr>
      <t xml:space="preserve"> Ofertamos los servicios de Casa de Todas a las personas que realizan actividades sexuales pagas (ASP), especialmente a mujeres en sus diferencias y diversidades, mediante recorridos territoriales y/o llamadas que las mujeres realizan a las líneas de celular de Casa de todas, con el fin de prestar la atención para brindar herramientas para el goce efectivo de sus derechos (Salud, Vivienda, Trabajo, Educación, Participación, Cultura, una vida libre de violencias, salud mental, entre otros)
</t>
    </r>
    <r>
      <rPr>
        <b/>
        <sz val="10"/>
        <rFont val="Arial"/>
        <family val="2"/>
      </rPr>
      <t xml:space="preserve">Territorial: </t>
    </r>
    <r>
      <rPr>
        <sz val="10"/>
        <rFont val="Arial"/>
        <family val="2"/>
      </rPr>
      <t>Los recorridos se realizan en 18 localidades de la ciudad, se exceptúa Sumapaz y San Cristóbal,  y en estos se lleva la oferta de servicios de Casa de Todas a las mujeres que realizan actividades sexuales pagadas. Se ha evidenciado que, en la localidad de San Cristóbal no se encontraron lugares ASP.</t>
    </r>
  </si>
  <si>
    <t>No se reporta ejecución presupuestal a 31 de marzo, toda vez que  el contrato con el ICFES no se ha suscrito.</t>
  </si>
  <si>
    <t xml:space="preserve">Durante enero a marzo de 2024 se atendieron 415 mujeres en trabajo social y se realizaron 948 atenciones desagregadas así: 310 intervenciones, 455 seguimientos, 112 cierres y 71 valoraciones iniciales. Durante el periodo se realizó atención presencial y telefónica. A través de la atención, en el periodo se logró dar respuesta a las siguientes necesidades específicas:
• 8 portabilidad 
• 25 solicitudes de encuesta socioeconómica SISBEN
• 9 afiliaciones al sistema de salud
• 41 activaciones de servicios de SDIS, proyecto enlace emergencia social , bono de adulto mayor y jardines
• 32 solicitudes de cupo DLE. 
• 50 Procesos educación flexible. 
• 4 Formación cursos técnicos SENA.
• 34 Formaciones para el trabajo (Miquelina  Convivencia y Scalabrini).
• 82 pruebas rápidas con secretaria de salud. 
• 29 fondo Nacional del Ahorro. 
• 25 empleabilidad. 
• 3 educación superior 
• 8 anticoncepción 
• 5 IVE 
• 1 cedulación 
• 2 traslado municipio salud.
• 5 albergue.
• 2 emprendimiento.                                                                                 
• 19 salud sexual y reproductiva </t>
  </si>
  <si>
    <r>
      <t xml:space="preserve">Género: </t>
    </r>
    <r>
      <rPr>
        <sz val="10"/>
        <rFont val="Arial"/>
        <family val="2"/>
      </rPr>
      <t>En los espacios desarrollados tanto de intervención como capacitación se ha enfatizado en el uso de un lenguaje inclusivo, en donde se aplica el enfoque de género, teniendo en cuenta las características y particularidades de las asistentes, en donde se encuentran principalmente mujeres cisgénero, lesbianas y mujeres transgénero, las cuales realizan Actividades Sexuales Pagadas.</t>
    </r>
    <r>
      <rPr>
        <b/>
        <sz val="10"/>
        <rFont val="Arial"/>
        <family val="2"/>
      </rPr>
      <t xml:space="preserve">
Diferencial: </t>
    </r>
    <r>
      <rPr>
        <sz val="10"/>
        <rFont val="Arial"/>
        <family val="2"/>
      </rPr>
      <t>Se evidencia en la realización de los espacios que hay una participación de mujeres jóvenes y mujeres adultas mayores, mujeres trans, mujeres cuidadoras y en situación de discapacidad. Las actividades e intervenciones ejecutadas se realizan, teniendo en cuenta la diversidad de las mujeres y las necesidades manifestadas por ellas.</t>
    </r>
    <r>
      <rPr>
        <b/>
        <sz val="10"/>
        <rFont val="Arial"/>
        <family val="2"/>
      </rPr>
      <t xml:space="preserve">
Derechos Humanos: </t>
    </r>
    <r>
      <rPr>
        <sz val="10"/>
        <rFont val="Arial"/>
        <family val="2"/>
      </rPr>
      <t>La intervención que se realiza desde el Área de Trabajo Social va encaminada a la socialización de la oferta de servicios a nivel distrital y nacional, de orden público y privado, de acuerdo a las necesidades expresadas por la mujeres se realiza orientación y remisión a servicios de según cada caso, para dar una respuesta a las problemáticas partiendo de la exigibilidad y reconocimiento de los derechos de las mujeres que realizan ASP, específicamente en materia de educación, vivienda, trabajo, derechos sexuales y reproductivos, así como el acceso a servicios sociales.</t>
    </r>
    <r>
      <rPr>
        <b/>
        <sz val="10"/>
        <rFont val="Arial"/>
        <family val="2"/>
      </rPr>
      <t xml:space="preserve">
Territorialización: </t>
    </r>
    <r>
      <rPr>
        <sz val="10"/>
        <rFont val="Arial"/>
        <family val="2"/>
      </rPr>
      <t>Las ciudadanas vienen realizando un reconocimiento de forma permanente, relacionado con la presencia de entidades en los diferentes sectores de la ciudad en los cuales realizan Actividades Sexuales Pagadas; identificándolas como una Redes Institucionales en donde les pueden brindar orientación según la problemática manifestada, derechos violentados o necesidades identificadas, teniendo claridad de los temas que se pueden llegar a abordar en cada una de dichas entidades. Lo anterior denota una generación de conocimiento y pertenencia por los territorios en donde viven o realizan actividades.
Desde el área de intervención de Trabajo Social, se realizan acciones afirmativas, en donde se garantice el acceso a los mecanismos de exigibilidad de derechos y cumplimiento de deberes de las mujeres en ASP, tales como Derecho a la Educación, Derecho al Trabajo, Derecho a la Educación, Derecho a una Vivienda Digna, Derechos
Sexuales y Reproductivos, etc.; lo anterior por medio de una articulación interinstitucional permanente con entidades públicas y privadas, entre las cuales se encuentran las siguientes: Fondo Nacional del Ahorro, Fundación Oriéntame, Fundación Unimédicos, Secretaría de Salud, Secretaría de Integración Social, Secretaría de Seguridad y Convivencia, Secretaría de Educación, Secretaría de Desarrollo Económico, SENA, Convivencia, Scalabrini, entre otros. Estas articulaciones permiten disminuir las barreras de acceso que presentan las mujeres que realizan Actividades Sexuales Pagadas, al momento de requerir algún servicio o programa.
Durante este trimestre, los logros se han direccionado al acceso a la Educación Flexible, ahorro voluntario del Fondo Nacional del Ahorro, acceso a programas sociales, planificación e Interrupción Voluntaria del Embarazo, Vacunación, Portabilidad, Traslado y Movilidad en Salud, Gestión de PQRS en la Supersalud, Solicitud Encuesta Sisbén, Intermediación Laboral, Formación para el Trabajo, entre otros.
A nivel territorial durante el período en mención, se desarrolló la siguiente Feria de Servicios de la siguiente manera:
22/01/2024 Feria de servicios casa de todas (21 mujeres)
06/03/2024 Feria de servicios casa de todas (30 mujeres)</t>
    </r>
  </si>
  <si>
    <r>
      <t xml:space="preserve">Género: </t>
    </r>
    <r>
      <rPr>
        <sz val="10"/>
        <rFont val="Arial"/>
        <family val="2"/>
      </rPr>
      <t>Reconocer las particularidades contextuales y situaciones vivenciadas por las mujeres que RASP, los constructos sociales asociados con el sexo, con sus implicaciones y diferencias económicas, políticas, psicológicas, culturales y jurídicas, nos permite evidenciar factores que no son neutrales al género y de esta manera, en la orientación psicosocial permite movilizar la transformación de sus realidades al cuestionar y motivar la reflexión sobre prácticas culturales que las segregan, subordinan y exponen a vulneraciones con impacto permanente en su salud mental, cuestionamientos orientados a ampliar sus posibilidades de integración a nuevos espacios de integración y participación.</t>
    </r>
    <r>
      <rPr>
        <b/>
        <sz val="10"/>
        <rFont val="Arial"/>
        <family val="2"/>
      </rPr>
      <t xml:space="preserve">
Diferencial: </t>
    </r>
    <r>
      <rPr>
        <sz val="10"/>
        <rFont val="Arial"/>
        <family val="2"/>
      </rPr>
      <t>Desde la atención psicosocial se promueven acciones para visibilizar los derechos y luchas de las mujeres que RASP a partir del reconocimiento de sus diferencias y diversidades, teniendo en cuenta sus características particulares debido a su edad o etapa del ciclo vital, género, orientación sexual, identidad de género, pertenencia étnica, y discapacidad, entre otras características, aspectos que facilitan la empatía y la generación de acompañamientos personalizados. La comprensión interseccional busca motivar la reflexión y acción transformadora partiendo de las habilidades, capacidades y experiencias que ellas tienen producto de su historia de vida y lucha por la supervivencia. Con acompañamiento psicológico se facilita la construcción de estrategias orientadas a afianzar su capacidad de agencia, gestión emocional y aprendizaje activo en favor de su proyecto de vida.</t>
    </r>
    <r>
      <rPr>
        <b/>
        <sz val="10"/>
        <rFont val="Arial"/>
        <family val="2"/>
      </rPr>
      <t xml:space="preserve">
Derechos Humanos: </t>
    </r>
    <r>
      <rPr>
        <sz val="10"/>
        <rFont val="Arial"/>
        <family val="2"/>
      </rPr>
      <t>La salud mental ti ene un impacto directo en la forma de pensar, de sentir r y de actuar, está presente no solo en el bienestar emocional, sino psicológico y social, por esta razón cobra mucha importancia al momento de que las mujeres que RASP ejerzan sus derechos, por tanto, es punto de parti da en el acompañamiento psicosocial, espacio desde donde se logra el reconocimiento de sus capacidades desde una perspectiva va de derechos buscando transformar realidades ampliamente violentas que afectan su autonomía y posibilidad de parti cipación.Reconocer las consecuencias psicológicas de la vulneración de derechos favorece la integración delas mujeres en espacios individuales y colectivo vos de socialización y apoyo insti institucional, queconsti constituyen redes de apoyo fundamentales para desmontar prejuicios, visibilizar situaciones de discriminación o vulneraciones que las aísla y excluye.</t>
    </r>
    <r>
      <rPr>
        <b/>
        <sz val="10"/>
        <rFont val="Arial"/>
        <family val="2"/>
      </rPr>
      <t xml:space="preserve">
Territorialización: </t>
    </r>
    <r>
      <rPr>
        <sz val="10"/>
        <rFont val="Arial"/>
        <family val="2"/>
      </rPr>
      <t>El enfoque territorial en la atención integral permite ampliar la lectura del contexto social que determina la realidad individual y las oportunidades disponibles en cada parte de la ciudad. El trabajo articulado con los servicios de la Estrategia Casa de Todas y otras entidades que operan en el Distrito Capital facilita sensibilizar a las mujeres sobre su capacidad de agencia y el alcance de sus gestiones para ampliar su bienestar y salud mental, siendo fundamental el apoyo terapéutico y la atención en salud por su EPS, para ellas o para los miembros de sus familias.</t>
    </r>
  </si>
  <si>
    <r>
      <rPr>
        <b/>
        <sz val="10"/>
        <rFont val="Arial"/>
        <family val="2"/>
      </rPr>
      <t>Género:</t>
    </r>
    <r>
      <rPr>
        <sz val="10"/>
        <rFont val="Arial"/>
        <family val="2"/>
      </rPr>
      <t xml:space="preserve"> Los servicios de Casa de Todas son ofertados a mujeres que realizan actividades sexuales pagadas en todas sus diferencias y diversidades, en recorridos o llamadas que las mujeres realizan a las líneas de celular de Casa de Todas. La oferta principal de servicio está encaminada a personas que realizan ASP, principalmente a mujeres en todas sus diferencias y diversidades, reconociendo que dicha actividad es altamente feminizada.
</t>
    </r>
    <r>
      <rPr>
        <b/>
        <sz val="10"/>
        <rFont val="Arial"/>
        <family val="2"/>
      </rPr>
      <t xml:space="preserve">Diferencial: </t>
    </r>
    <r>
      <rPr>
        <sz val="10"/>
        <rFont val="Arial"/>
        <family val="2"/>
      </rPr>
      <t xml:space="preserve">Con el fin de contribuir a la garantía de los derechos, combatir la estigmatización y mejorar la calidad de vida de la población a través de una oferta institucional diferencial y especializada, producto de estas asesorías,  se ha logrado la caracterización detallada de la población atendida, la sistematización de las acciones realizadas, informes mensuales del trabajo realizado, y la prestación de los servicios requeridos por las mujeres en sus diferencias y diversidades en el marco de las competencias de la entidad.
</t>
    </r>
    <r>
      <rPr>
        <b/>
        <sz val="10"/>
        <rFont val="Arial"/>
        <family val="2"/>
      </rPr>
      <t xml:space="preserve">Derechos humanos: </t>
    </r>
    <r>
      <rPr>
        <sz val="10"/>
        <rFont val="Arial"/>
        <family val="2"/>
      </rPr>
      <t xml:space="preserve">La Estrategia Casa de Todas presta atención y servicios especializados a las mujeres que realizan Actividades Sexuales Pagadas- ASP en todas sus diferencias y diversidades, y cuyo propósito es brindar herramientas y elementos para mejorar el goce efectivo de los derechos de las personas que realizan ASP, con miras a que esta población logre el pleno ejercicio de su ciudadanía
</t>
    </r>
    <r>
      <rPr>
        <b/>
        <sz val="10"/>
        <rFont val="Arial"/>
        <family val="2"/>
      </rPr>
      <t>Territorial:</t>
    </r>
    <r>
      <rPr>
        <sz val="10"/>
        <rFont val="Arial"/>
        <family val="2"/>
      </rPr>
      <t xml:space="preserve"> Atendemos a las mujeres en sus diferencias y diversidades que realizan actividades sexuales pagadas de Bogotá D.C., de manera presencial en casa de todas y/o telefónicamente.</t>
    </r>
  </si>
  <si>
    <t>Teniendo en cuenta que este producto se implementará en el IV trimestre de la vigencia, el recurso será comprometido en el marco del nuevo proyecto de inversión formulado en el marco del Plan Distrital de Desarrollo "Bogotá Camina Segura" que está en trámite de aprobación.</t>
  </si>
  <si>
    <t xml:space="preserve">Para la vigencia 2024, se trabajará en mantener actualizado el documento de caracterización de la oferta, en el que se tienen identificados 48 servicios de 12 sectores del Distrito, desde 20 entidades distritales. Vale la pena indicar que este documento iniciará tramite de armonización el tercer trimestre/2024, una vez finalice y se ratifique el nuevo plan de desarrollo distrital. 
Entre las rutas identificadas a la fecha se cuenta con:
• Ruta Distrital de Protección para Defensores y Defensoras de Derechos Humanos
• Ruta para la Atención Interna de las Víctimas de Trata de Personas
• Protocolo para la atención Víctimas de Violencia(s) en Razón a su Orientación Sexual e Identidad de Género Casa Refugio LGBTI.
• Ruta para la prevención de riesgos que afecten derechos a la vida, integridad, libertad y seguridad de personas en proceso de reintegración y de reincorporación a la vida civil.
• Ruta de atención a víctimas de abuso de autoridad de la fuerza pública.
• Acciones de fortalecimiento a las Organizaciones sociales que trabajan o que sus integrantes dedican a ASP.
• Formar a la ciudadanía dotándola de herramientas teóricas, metodológicas y de acción para incrementar su interés en los asuntos públicos y su incidencia prepositiva y crítica a través de su participación y su gestión organizada”
• 1.4.8. Apoyos para respaldar las iniciativas artísticas y culturales que realizan las personas que realizan actividades sexuales pagadas. “Beca iniciativas artísticas y culturales de las personas que realizan actividades sexuales pagadas" 2023.
• Mesas de Participación de las Artes del Sector ASP.
• Laboratorio de Creación Artística (Artes Escénicas)
• Muestra artística (Circulación Artística)
• Conversatorio sobre prácticas artísticas y saberes de personas que realizan
actividades sexuales pagadas.
• Beca Bogotá Diversa Dirigida a los Sectores Sociales 2023
Un (1) Estímulo de 10 millones de pesos en la CATEGORÍA 2 - Prácticas artísticas orientadas a prevenir situaciones de vulneración de derechos: Sector ASP
• Equipamientos del Idartes.
• Actividad física y recreación
• Estrategias de cambio cultural para la disminución de la estigmatización de las actividades sexuales pagadas así como de quienes las realizan.
• Asignación de subsidios distritales para adquisición de vivienda VIS o VIP  hogares vulnerables que cumplan requisitos y residan en la ciudad de Bogotá D.C.,
• Proporciona herramientas prácticas, finanzas personales para adquirir vivienda. 
• Mejoramiento de vivienda para aquellas familias de la ciudad.
• Otorgamiento de subvención funeraria como apoyo económico, transitorio y oportuno de los servicios funerarios de destino final (inhumación, exhumación y cremación), en los cementerios propiedad del Distrito, para personas y/o familias en condición de vulnerabilidad, que no cuentan con recursos económicos para afrontar una situación de calamidad.
• Servicios de capacitación para el personal logístico y administrativo de  los establecimientos de contacto y servicio de actividades sexuales pagadas sobre procesos de manejos de residuos, separación en la fuente y reciclaje.
• Línea Púrpura Bogotá. “Mujeres que escuchan Mujeres”
• Oferta de servicios Mazanas de cuidado.
• Estrategia Espacios Seguros: A la vuelta de la esquina.
• Duplas de Atención Psicosocial.
• Orientación, asesoría e intervención jurídica
• Formación y Capacitación 
• Uris con estrategia de atención semipermanente para la protección de las mujeres víctimas de violencia y acceso a la justicia
• Casas de justicia con ruta integral
• Estrategias Educativas Flexibles
• Rutas Integrales de Atención en Salud a las cuales se pueden remitir personas que RASP
• Promoción del cuidado con personas vinculadas a las actividades sexuales pagadas
• Estrategia de abordaje territorial – conglomerados.
• Ruta Integral de Atención para Mujeres.
• Estrategia vigía LGBTI.
• Estrategia de educación ambiental por territorios, caminatas y mediante el uso de la TIC
</t>
  </si>
  <si>
    <t>Durante el primer trimestre de 2024 realizamos el análisis situacional basado en el documento trabajado en el año 2023, en donde observamos que los grupos poblacionales en los cuales podemos profundizar pueden ser por nacionalidad o identidad de genero, por lo que se aplicará la misma metodología utilizada que corresponde a información cualitativa (grupos focales) y cuantitativa (información de mujeres atendidas en Casa de Todas de enero 2023 a marzo 2024)</t>
  </si>
  <si>
    <t>DERECHOS HUMANOS: La Estrategia Casa de Todas presta atención y servicios especializados a las mujeres que realizan Actividades Sexuales Pagadas- ASP y realiza un mapeo de la actividad sexual pagada y de derechos de las mujeres, que permite generar información cuantitativa de variables propias de la actividad, por lo que se ha logrado la caracterización detallada de la población atendida, la sistematización de las acciones realizadas, informes mensuales del trabajo realizado, y la prestación de los servicios requeridos por las mujeres en sus diferencias y diversidades en el marco de las competencias de la entidad.
GÉNERO: Los servicios de Casa de Todas son ofertados a mujeres que realizan actividades sexuales pagadas en recorridos o llamadas que las mujeres realizan a las líneas de celular de Casa de todas, la oferta principal de servicio está encaminada a mujeres que realizan ASP, reconociendo que dicha actividad es altamente feminizada.
DIFERENCIAL: Con el fin de contribuir a la garantía de los derechos, combatir la estigmatización y mejorar la calidad de vida de la población a través de una oferta institucional diferencial y especializada, producto de estas asesorías,  se ha logrado la caracterización detallada de la población atendida, la sistematización de las acciones realizadas, informes mensuales del trabajo realizado, y la prestación de los servicios requeridos por las mujeres en sus diferencias y diversidades en el marco de las competencias de la entidad.
TERRITORIAL: Atendemos a las mujeres en sus diferencias y diversidades que realizan actividades sexuales pagadas de Bogotá, de manera presencial en Casa de Todas y/o telefónicamente.</t>
  </si>
  <si>
    <t>PRODUCTO FINALIZADO EN 2023</t>
  </si>
  <si>
    <t>Se recibe a conformidad.</t>
  </si>
  <si>
    <t>Se recibe a conformidad teniendo encuenta fase de alistamiento y planeación.</t>
  </si>
  <si>
    <t>Según el último lineamiento remitido por la Secretaría Distrital de Planeación, el reporte financiero debe realizarse de manera trimestral en el caso de periodicidades mensuales, bimensuales y trimestrales y de manera semestral en el caso de periodicidades semestrales y anuales. Además, el reporte cuantitativo, debe registrarse únicamente la cifra de millón y en adelante deberá acumularse según periodicidad de reporte para evidenciar el incremento de recursos utilizados.
Ejemplo reporte acumulado: el valor comprometido para primer trimestre $150.000.000 y para segundo trimestre $50.000.000 adicionales. En el formato de seguimiento deberá reportarse para primer trimestre $150 y para segundo trimestre $200
Finalmente, en el reporte cualitativo, se recomienda aclarar el número de proyecto vinculado al producto, registrar todas las cifras de los recursos comprometidos, especificando si estos son recursos de inversión o de funcionamiento.</t>
  </si>
  <si>
    <t xml:space="preserve">Se recibe a conformidad. Para próximos reportes tener en cuenta que:
Según el último lineamiento remitido por la Secretaría Distrital de Planeación, el reporte financiero debe realizarse de manera trimestral en el caso de periodicidades mensuales, bimensuales y trimestrales y de manera semestral en el caso de periodicidades semestrales y anuales. Además, el reporte cuantitativo, debe registrarse únicamente la cifra de millón y en adelante deberá acumularse según periodicidad de reporte para evidenciar el incremento de recursos utilizados.
Ejemplo reporte acumulado: el valor comprometido para primer trimestre $150.000.000 y para segundo trimestre $50.000.000 adicionales. En el formato de seguimiento deberá reportarse para primer trimestre $150 y para segundo trimestre $200
Finalmente, en el reporte cualitativo, se recomienda aclarar el número de proyecto vinculado al producto, registrar todas las cifras de los recursos comprometidos, especificando si estos son recursos de inversión o de funcionamiento.
</t>
  </si>
  <si>
    <t xml:space="preserve">se recibe a  conformidad </t>
  </si>
  <si>
    <t>Se recibe a conformidad</t>
  </si>
  <si>
    <t xml:space="preserve">Se recibe reporte teniendo en cuenta el proceso de alistamiento. </t>
  </si>
  <si>
    <t>PRODUCTO FINALIZADO EN 2022</t>
  </si>
  <si>
    <t>se recibe a conformidad</t>
  </si>
  <si>
    <t>Se recomienda eliminar las líneas finales sobre el cálculo del avance del indicador , ya que este es de tipo creciente con ponderación, por lo cual, contempla unicamente la ejecución de la vigencia y se multiplica por el ponderador, en este caso 0.30 para así lograr la meta anual.</t>
  </si>
  <si>
    <t>Se recibe a conformidad teniendo en cuenta anualización.
*El producto tiene rezago de 11 mujeres</t>
  </si>
  <si>
    <t>Se recibe a conformidad teniendo en cuenta anualización.</t>
  </si>
  <si>
    <t>Para el analisis cualitativo, se recomienda ampliar la información, señalando las principales temáticas o acciones a destacar del encuentro para ampliar su contexto de ejecución.</t>
  </si>
  <si>
    <t xml:space="preserve">Producto que no ha iniciado ejecución. </t>
  </si>
  <si>
    <t xml:space="preserve">Para el analisis cualitativo, se sugiere incoporar el nombre del documento en estudio y del cual se tendra como producto dos temas de profundización. </t>
  </si>
  <si>
    <t xml:space="preserve">Se considera importante dar continuidad de la línea de investigación sobre la situación de las Personas que Realizan Actividades Sexuales Pagadas - PRASP para la vigencia 2024 definida por el Observatorio de Mujeres y Equidad de Género – OMEG. Como parte de las acciones de esta línea de investigación se han definido las siguientes acciones:
a. Contar con un equipo de investigación mixto
b. Elaborar una infografía con datos que profundicen en la situación de derechos de las Personas que Realizan Actividades Sexuales Pagadas – PRASP
c. Divulgar la información de la infografía en el OMEG
Para el segundo trimestre de la vigencia se realizaron las acciones pertinentes para la elaboración de la infografía sobre situación de derechos de las Personas que realizan Actividades Sexualmente Pagas, la cual será elaborada con datos de los recorridos que realiza el equipo de Enfoque Diferencial, Casa de Todas en los territorios, y divulgada en el sitio web del Observatorio de Mujeres y Equidad de Género – OMEG </t>
  </si>
  <si>
    <t>Género:
La línea de investigación en ASP, busca caracterizar y visibilizar las particularidades, situaciones, contextos y vivencias de las personas que realizan Actividades Sexualmente Pagas en Bogotá, dando cuenta, de las discriminaciones y vulneraciones a razón de variables como el sexo, identidad de género, entre otras, propias de un enfoque de género. 
Diferencial:
Los datos con los que se cuentan como fuente de información sobre las personas que realizan ASP en el Distrito Capital, cuentan con información sobre variable etnia, edad, orientación sexual, territorio, migración, conflicto armado, discapacidad, entre otras preguntas para indagar por el enfoque diferencia de manera intencional para recoger datos que permitieran ampliar los análisis y cruces de información. Lo anterior, permitió incluir en los resultados las situaciones de discriminación, vulneración y opresión a causa de esta variable.
Derechos Humanos: 
Permite evidenciar con claridad las situaciones de vulneración de Derechos Humanos en el marco de las ASP, asimismo, desde un análisis basado en la evidencia proponer alternativas y/o recomendaciones desde el accionar de la administración pública. 
Territorialización:
Los datos con los que se cuentan como fuente de información sobre las personas que realizan actividades sexualmente pagadas en el Distrito Capital, cuentan con información sobre procedencia y localidad en donde se habita o se realizan las actividades</t>
  </si>
  <si>
    <t xml:space="preserve">Considerando que en el año 2022 se realizó el levantamiento de información sobre la situación de derechos de las Personas que Realizan Actividades Sexuales Pagadas – PRASP, dando lugar a la producción y divulgación de la Caracterización de ASP en el año 2023, durante la actual vigencia, se dará continuidad a la Investigación y caracterización sobre las personas que realizan actividades sexuales pagadas en atención a sus diferencias y dinámicas de participación en las mismas, así como las diferentes modalidades, condiciones y modos de funcionamiento.
Para ello, el Observatorio de Mujeres y Equidad de Género -OMEG, tendrá como fuente de información los procesos de caracterización y levantamiento de información que realiza Casa de Todas, para desde allí, ofrecer datos actualizados y oportunos sobre la situación de derechos de las personas que realizan actividades sexuales pagadas y que hacen uso de los servicios del sector mujeres.
Durante el presente trimestre, el equipo de analistas del OMEG, realizaron la planeación de las investigaciones 2024, asimismo, el documento de diseño preliminar del estudio para la elaboración de una infografía con datos actualizados sobre el tema. </t>
  </si>
  <si>
    <t xml:space="preserve">De acuerdo con los avances de las acciones de este producto, se proyecta realizar la cuarta asamblea de balance y seguimiento a la PPASP, para noviembre de 2024. Se espera en el segundo semestre llevar a cabo las articulaciones necesarias para el cumplimiento de esta actuación. </t>
  </si>
  <si>
    <r>
      <rPr>
        <b/>
        <sz val="10"/>
        <color theme="1"/>
        <rFont val="Arial"/>
        <family val="2"/>
      </rPr>
      <t>Género</t>
    </r>
    <r>
      <rPr>
        <sz val="10"/>
        <color theme="1"/>
        <rFont val="Arial"/>
        <family val="2"/>
      </rPr>
      <t xml:space="preserve">: Para la asamblea se espera poder crear una metodología incluyente, que pueda dar cuenta de las acciones alcanzadas por las diferentes entidades que participan en la ejecución del plan de acción, con el ánimo de visibilizar de qué manera han disminuido las brechas de género en la ciudad de Bogotá, en favor de las personas que realizan ASP. 
</t>
    </r>
    <r>
      <rPr>
        <b/>
        <sz val="10"/>
        <color theme="1"/>
        <rFont val="Arial"/>
        <family val="2"/>
      </rPr>
      <t>Diferencial</t>
    </r>
    <r>
      <rPr>
        <sz val="10"/>
        <color theme="1"/>
        <rFont val="Arial"/>
        <family val="2"/>
      </rPr>
      <t xml:space="preserve">: con el ánimo de dar informe y balance de la participación y atención diferencial y población de las acciones trazadas en el plan de acción de la PPASP, se está construyendo una metodología que pueda visibilizar las buenas prácticas y dar recomendaciones de cara a las siguientes vigencias de implementación. 
</t>
    </r>
    <r>
      <rPr>
        <b/>
        <sz val="10"/>
        <color theme="1"/>
        <rFont val="Arial"/>
        <family val="2"/>
      </rPr>
      <t>Derechos Humanos:</t>
    </r>
    <r>
      <rPr>
        <sz val="10"/>
        <color theme="1"/>
        <rFont val="Arial"/>
        <family val="2"/>
      </rPr>
      <t xml:space="preserve"> De cara a la materialización de las acciones de seguridad humana y acceso de bienes y servicios de la administración distrital, la asamblea tendrá un espacio específico para indicar los logros de la vigencia y las estrategias de implementación de la PPASP.
</t>
    </r>
  </si>
  <si>
    <r>
      <rPr>
        <b/>
        <sz val="10"/>
        <color theme="1"/>
        <rFont val="Arial"/>
        <family val="2"/>
      </rPr>
      <t>Género:</t>
    </r>
    <r>
      <rPr>
        <sz val="10"/>
        <color theme="1"/>
        <rFont val="Arial"/>
        <family val="2"/>
      </rPr>
      <t xml:space="preserve"> La caracterización busca dar elementos de atención a personas que realizan ASP, de tal forma que se podrá contar con este insumo para atender y remitir a las personas que requieran servicios de atención, promoviendo el acceso a la información
</t>
    </r>
    <r>
      <rPr>
        <b/>
        <sz val="10"/>
        <color theme="1"/>
        <rFont val="Arial"/>
        <family val="2"/>
      </rPr>
      <t>Diferencial:</t>
    </r>
    <r>
      <rPr>
        <sz val="10"/>
        <color theme="1"/>
        <rFont val="Arial"/>
        <family val="2"/>
      </rPr>
      <t xml:space="preserve"> Se cuenta con información poblacional como: 
- Ruta para la Atención Interna de las Víctimas de Trata de Personas.
- Protocolo para la atención Víctimas de Violencia(s) en Razón a su Orientación Sexual e Identidad de Género Casa Refugio LGBTI.
- Uris con estrategia de atención semipermanente para la protección de las mujeres víctimas de violencia y acceso a la justicia.
- Casas de Justicia con Ruta Integral.
- Rutas Integrales de Atención en Salud a las cuales se pueden remitir personas que realizan ASP en Bogotá.
</t>
    </r>
    <r>
      <rPr>
        <b/>
        <sz val="10"/>
        <color theme="1"/>
        <rFont val="Arial"/>
        <family val="2"/>
      </rPr>
      <t>Derechos Humanos</t>
    </r>
    <r>
      <rPr>
        <sz val="10"/>
        <color theme="1"/>
        <rFont val="Arial"/>
        <family val="2"/>
      </rPr>
      <t xml:space="preserve">: Se cuenta con información para activar ruta de atención para orientación, asesoría y acceso a la justicia, como:
- Ruta Distrital de Protección para Defensores y Defensoras de Derechos Humanos.
- Ruta de atención a víctimas de abuso de autoridad de la fuerza pública.
- Línea Púrpura Bogotá. “Mujeres que escuchan Mujeres”
- Oferta de servicios Manzanas de cuidado.
- Estrategia Espacios Seguros: A la vuelta de la esquina.
- Duplas de Atención Psicosocial. - Orientación, asesoría e intervención jurídica
- Estrategia vigía LGBTI.
</t>
    </r>
  </si>
  <si>
    <t>Teniendo en cuenta que este producto se implementará en el IV trimestre de la vigencia, el recurso será comprometido en el marco del nuevo proyecto de inversión formulado en el marco del Plan Distrital de Desarrollo "Bogotá Camina Segura".</t>
  </si>
  <si>
    <t>El recurso ejecutado se reporta realizando una estimación del costo del talento humano encargado de actualizar el documento de caracterización, el cual está asociado al recurso comprometido mediante la obligación 5 del  contrato por OPS número 321 del 2024, en el marco de la meta 6 del proyecto de inversión 7738.</t>
  </si>
  <si>
    <t xml:space="preserve">Ivonne Astrid Rico Vargas </t>
  </si>
  <si>
    <t>irico@sdmujer.gov.co</t>
  </si>
  <si>
    <t xml:space="preserve">Se está adelantando en la armonización, el documento de caracterización de la oferta de servicio en favor de personas que realizan actividades sexuales pagadas, en el que se tienen identificados 48 servicios a cargo de 12 sectores del Distrito, desde 20 entidades distritales. Se proyecta culminar dicha armonización y socializar el documento al final para cierre de vigencia 2024. </t>
  </si>
  <si>
    <t>Isabella Muñoz Gomez</t>
  </si>
  <si>
    <t>imunoz@sdmujer.gov.co</t>
  </si>
  <si>
    <t>Observaciones OAP</t>
  </si>
  <si>
    <t xml:space="preserve">Durante el segundo trimestre reportado se realizó el contrato interadministrativo con el ICFES, de las cuales se inscribieron 14 mujeres  que realizan ASP para la presentación de la Prueba Saber 11-ICFES participantes de la Estrategia de Educación Flexible. Asimismo, se realizó bienvenida de la Estrategia y se realizó Feria de Educación Superior, en el marco de las actividades que se realizan con las mujeres que participan en las Pruebas Saber 11.  Es relevante la participación en la inscripción comparativamente el año anterior, lo que enuncia el nivel de involucramiento de las participantes y las acciones de sensibilización e información que se ha venido realizando con las mujeres y los enlaces de articulación entre la Estrategia de Educación Flexible con Casa de Todas. Lo anterior, ha favorecido la participación activa en las actividades como inscripción a Pruebas Saber 11, bienvenida de la Estrategia y Feria de Educación Superior en el marco de las accione que se vienen realizando con mujeres en ASP. </t>
  </si>
  <si>
    <t xml:space="preserve">Durante enero y junio de 2024 se  realizaron 1.133 atenciones   en el área psicosocial  desagregadas así: 153 asesorías, 800 seguimientos, 143 cierres y 37 valoraciones iniciales.
La atención se prestó de manera presencial y telefónica acorde a la agenda programada. Se ha generado atención psicosocial a las mujeres que están estudiando en la modalidad de Educación Flexible, permitiendo fortalecer proyecto de vida, disminuyendo la deserción académica. Se realizaron encuentros psicosociales virtuales con las ciudadanas que pertenecen a la estrategia, sensibilizando a las mujeres frente al derecho a tener una vida libre de violencias. Se han realizado primeras atenciones y orientación psicosocial con énfasis en gestión del malestar emocional que manifiestan por las mujeres, se brindaron herramientas psicológicas dirigidas a gestionarlo, facilitar la expresión de sentimientos y avanzar en su reconocimiento como sujetas de derechos. Así mismo, se amplió su empoderamiento motivando la corresponsabilidad para el cuidado de su salud mental y el reconocimiento de derechos y deberes, enfatizando en proyecto de vida para fortalecer la toma de decisiones, la comunicación asertiva y la solución de conflictos en pro de mejorar las condiciones actuales. Se dio gestión a dificultades expresadas por medio de herramientas que disminuyen el malestar emocional, facilitan la expresión emocional, brindan empoderamiento de derechos y deberes y genera toma de decisiones, mejorando las condiciones actuales. 
Se realizó acompañamiento en recorridos donde se logró aumentar la agenda y atención psicosocial de las mujeres en el territorio. En la participación de espacios "feria de servicios" se logró atención individual y en articulación con jurídica logrando brindar atención según las necesidades de las ciudadanas. Las mujeres visualizan la estrategia Casa de Todas como una red de apoyo institucional, en donde se brinda una atención digna y segura.
</t>
  </si>
  <si>
    <t>El 14/05/2024 se realizó actividad presencial, sobre ruta de atención a mujeres víctimas de violencias y víctimas del conflicto armado, dirigido a la Red de Mujeres de Educación Flexible, el cual conto con la asistencia de 11 mujeres vinculada al proceso.
Se desarrolló actividad sobre Fortalecimiento de redes y habilidades socioemocionales el 26/06/2024, en modalidad virtual en la cual se enfatizó sobre la importancia de conocer redes instituciones y familiares y de conformar redes para el apoyo cuando se requieran o conformación de redes de acuerdo a intereses. Conto con la asistencia de 6 mujeres nuevas con las que se inicia la conformación una nueva Red.</t>
  </si>
  <si>
    <t xml:space="preserve">Durante el segundo trimestre, abril a junio del 2024, se hizo la planeación y elaboración de los instrumentos para realizar el análisis situacional de las violaciones de derechos en contra de las personas que realizan actividades sexuales pagadas de acuerdo con su identidad de género. Se llevó a cabo la convocatoria de las mujeres en dos espacios y la realización de dos grupos focales con: personas que realizan ASP y se identifican como mujeres trans 07.06.2024 y mujeres cisgénero 18.06.2024 en actividades sexuales pagadas ASP. </t>
  </si>
  <si>
    <t>Género : La escuela a través de sus encuentros promueve la transformación de normas sociales de género, la identificación de las violencias basadas en género y las rutas de atención frente a las mismas. 
Diferencial: La implementación de la escuela reconoce las necesidades diferenciales e interseccionales  de las mujeres que realizan ASP, partiendo del reconocimiento de los impactos de la exclusión, violencias y discriminación en su bienestar emocional, fortaleciendo herramientas de autocuidado y habilidades sociales que aporten al fortalecimiento de su red de apoyo, así como ajustes a la propuesta metodológica y logística teniendo en cuenta sus dinámicas particulares. 
Derechos Humanos: La escuela promueve el reconocimiento de los derechos de las mujeres, en especial el derecho a una vida libre de violencias y el derecho a la salud plena. 
Territorial: La escuela de educación emocional y sus procesos de convocatoria e implementación de la experiencia de formación reconoce las dinámicas sociales, económicas, territoriales y las necesidades y particularidades de las mujeres participantes en las localidades priorizadas, buscando aportar a la construcción de redes de apoyo en la comunidad y las instituciones que las acogen.</t>
  </si>
  <si>
    <t>Enfoque de Género:
Durante este segundo trimestre se fortaleció se aumentó la participación de mujeres en actividades sexuales pagadas -ASP, en el proceso de inscripción para las Pruebas Saber 11, logrando una mayor participación y compromiso por parte de las participantes. Asimismo, se promueve que las mujeres accedan a presentar esta prueba con miras a la reducción de brechas para acceder a la educación superior. Esta acción afirmativa se promueve por la Dirección de Enfoque Diferencial en la Estrategia de Educación Flexible. Asimismo, en este trimestre se realizó la jornada de bienvenida y feria de Educación Superior donde se les invito a participar. 
Enfoque Diferencial: 
La incorporación del enfoque diferencial contribuye a la inclusión y la reducción de brechas que permite que las mujeres en actividades sexuales pagadas -ASP, presenten la Pruebas Saber 11, con miras a acceder a la educación superior. La convocatoria para las actividades de la Estrategia de Educación Flexible se realizó a través de contacto telefónico y difusión de los beneficios para presentar la Prueba Saber 11 para que cumplan con el requisito para la educación superior. Lo anterior, contribuye a que las mujeres conozcan esta acción afirmativa. Para las mujeres que realizan educación flexible y presentan la prueba, es promover el favorecimiento y mejoramiento de sus condiciones de vida, específicamente para acceder a la educación. 
Enfoque Territorial: 
Para este segundo trimestre se realizó la inscripción con 14 mujeres logrando la participación de mujeres de las localidades, donde las mujeres en actividades sexuales pagadas -ASP.  para esta oportunidad, se están realizando acciones de difusión a través de contacto telefónico, WhatsApp y las visitas a territorio por parte de las articuladoras de Casa de Todas. 
Enfoque de Derechos Humanos: En el propósito de fomentar la igualdad, el respeto, la dignidad humana, la libertad, y el acceso a la educación   y los demás derechos de las mujeres en actividades sexuales pagadas -ASP.</t>
  </si>
  <si>
    <t xml:space="preserve">
Género: A través de las actuaciones adelantadas, propendemos por la transformación cultural y en particular las desigualdades que surgen por la condición de ser mujer en ejercicio de las actividades sexuales pagadas –ASP-; en los tres niveles de atención jurídica señalados se incluyen pautas para fomentar la deconstrucción de las concepciones sociales y culturales que han generado condiciones de inferioridad, de trato desigual, desproporcionado, indigno y de falta de equidad de género, procurando las transformaciones culturales necesarias para contrarrestar las situaciones que viven las mujeres que ejercen ASP, consistentes en discriminación, prejuicios, perfilamientos de manera sistemática en todos sus contextos y por la sociedad en general.
Diferencial: La Estrategia Casa de Todas, desde el área jurídica, trabaja en la divulgación de los derechos de las mujeres en ASP en diferentes escenarios institucionales y sociales, para coadyuvar en el reconocimiento de sus derechos, teniendo en cuenta sus diferencias, diversidades, características diferenciales, para que tengan claridad de las actuaciones legales que son procedentes en cada caso y se dé la eliminación progresiva de la desigualdad, la discriminación o exclusión social de la que son objeto, contribuyendo así en la eliminación de las barreras de acceso a la justicia.
Territorial: Teniendo en cuenta que la naturaleza del ejercicio de las Actividades Sexuales Pagadas es dinámica y cambiante, permanentemente buscamos tener incidencia en lo que nos compete, en consonancia con los términos del POT y el plan de desarrollo distrital.
Derehcos Humanos: En el curso de las atenciones desde el área jurídica, fomentamos la igualdad, el respeto, la dignidad humana, la libertad, la intimidad, el buen nombre, así como el derecho a la libre circulación, y los demás derechos de las mujeres en actividades sexuales pagadas -ASP-; se integra en las atenciones el bloque de constitucionalidad, la normatividad interna y la jurisprudencia, con la aplicación de lo establecido en la Resolución 314 de 2022 de la Estrategia Justicia de Género y es en lo que se fundamentan las diferentes actuaciones jurídica, con relación a la orientación, asesoría y representación, poniendo en marcha acciones para la garantía del derecho a un vida libre de violencias para las mujeres.</t>
  </si>
  <si>
    <t>Género: Reconocer los determinantes estructurales de la realidad que afrontan las mujeres que RASP nos permite evidenciar factores sociales, económicos, políticos e ideológicos que no son neutrales al género. En las orientaciones ellas desmontan la culpa y avanzan en la gestión de su malestar emocional desde esta comprensión integral. Ello permite movilizar la transformación de sus realidades al cuestionar y motivar la reflexión sobre prácticas culturales que las segregan, subordinan y exponen a vulneraciones con impacto permanente en su salud mental, cuestionamientos orientados a ampliar sus posibilidades de integración a nuevos espacios de integración y participación.
Diferencial: Considerar las brechas y barreras que afrontan las mujeres que RASP en sus diferencias y diversidad, facilita la empatía y la generación de orientaciones psicosociales personalizadas. La comprensión interseccional busca motivar la reflexión y acción transformadora partiendo de las habilidades, capacidades y experiencias que ellas tienen producto de su historia de vida y lucha por la supervivencia. Con acompañamiento psicológico se facilita la construcción de estrategias orientadas a afianzar su capacidad de agencia, gestión emocional y aprendizaje activo en favor de su proyecto de vida.
Derechos Humanos: La salud mental representa una condición significativa para avanzar en la garantía de derechos de las mujeres que realizan ASP. Lograr el reconocimiento de sus capacidades y potencial desde una perspectiva de derechos es fundamental para transformar realidades ampliamente violentas que afectan su autonomía y posibilidad de participación. Reconocer las consecuencias psicológicas de la vulneración de derechos favorece la integración de las mujeres en espacios individuales y colectivos de socialización y apoyo institucional, que constituyen redes de apoyo fundamentales para desmontar prejuicios, visibilizar situaciones de discriminación o vulneraciones que las aísla y excluye.
Territorial: El enfoque territorial en la atención integral permite ampliar la lectura del contexto social que determina la realidad individual y las oportunidades disponibles en cada parte de la ciudad. El trabajo articulado con los servicios de la Estrategia Casa de Todas y otras entidades que operan en el Distrito Capital facilita sensibilizar a las mujeres sobre su capacidad de agencia y el alcance de sus gestiones para ampliar su bienestar y salud mental, siendo fundamental el apoyo terapéutico y la atención en salud por su EPS, para ellas o para los miembros de sus familias.</t>
  </si>
  <si>
    <t>Género: En el espacio se habló de la importancia del acceso a los derechos de mujeres en este caso ASP, teniendo en cuenta las particulares, diferencias y diversidades de las mujeres. En el grupo se encontraban mujeres jóvenes, adultas, adultas mayores, mujeres trans y 1 persona con dificultades de movilidad.
Diferencial: En los espacios se enfatizó en el reconocimiento de las diferencias y diversidades. El grupo de la actividad realizada 14/05/2024, estaba conformados por mujeres que recibieron orientación por parte del área de trabajo social y que participan del proceso de educación flexible tanto en ciclos de primaria como bachillerato, en donde confluyeron mujeres trans, mujeres jóvenes, mujeres adultas y mujeres adultas mayores, y mujeres con discapacidad física. En el grupo de la actividad realizada el 26/06/2024, conto con la asistencia de una mujer con discapacidad física, así como de mujeres jóvenes y adultas.
Derechos Humanos: En las actividades se resaltó la importancia de acceso a la ruta de atención para las mujeres que han sido víctimas de algún tipo de violencia, así como las entidades encargadas tanto de la orientación atención y denuncia de acuerdo al caso. Se enfatizo en el derecho a una vida libre de violencias. También se resaltó el derecho a la salud plena partiendo del bienestar emocional y el reconocimiento de las habilidades de cada una de las mujeres participantes.
Territorial: En el grupo de asistentes se evidenció que había mujeres de diferentes partes de Colombia, en cuanto a su actividad, se observa que la desarrollan en diferentes localidades de la ciudad de Bogotá, se propició la apropiación tanto a redes comunitarias como institucionales en sus lugares de residencia y en la ciudad, como a sus intereses y necesidades.</t>
  </si>
  <si>
    <t>Género: En los ejercicios desarrollados durante el segundo trimestre a través de los grupos focales, se propiciaron espacios de reflexión y diálogo acerca de las violencias asociadas a las actividades sexuales pagadas y principalmente a las mujeres que las realizan, hechos que se exteriorizan en el marco de relaciones de desigualdad y poder establecidas por el patriarcado; así como en imaginarios fundamentados en prejuicios y estereotipos que fortalecen el estigma y discriminación.
Diferencial: En la planeación y desarrollo de las actividades realizadas se diseñaron metodologías que reconocen las diferencias y diversidad de una población que ha sido víctima de estigma y discriminación social, resignificando la dignidad humana de las mujeres que realizan las actividades sexuales pagadas. En el marco del enfoque diferencial participaron mujeres de grupos etarios entre 18 y 60 años, que realizan ASP en modalidad de calle, webcam y establecimientos; hechos que nutrieron la información sobre las violencias de las cuales son víctimas según estas características.
Derechos humanos: La Estrategia Casa de Todas presta atención y servicios especializados a las mujeres que realizan Actividades Sexuales Pagadas- ASP y realiza un mapeo de la actividad sexual pagada y de derechos de las mujeres en todas sus diferencias y diversidades, que permite generar información cuantitativa de variables propias de la actividad, la sistematización de las acciones realizadas, y prestación de los servicios requeridos por las mujeres en el marco de la competencia de la estrategia Casa de Todas. Asimismo, el objetivo de los grupos focales fue identificar los tipos de violencia que viven las mujeres que realizan ASP en todas su diferencias y diversidades y observar si se presentan diferencias en las experiencias que vulneran sus derechos humanos de acuerdo con su identidad de género, para generar recomendaciones y acciones que mitiguen estas vulneraciones. 
Territorial: En relación con el enfoque territorial, se convocaron mujeres de las diferentes localidades para que participaran en los grupos focales. Esto teniendo presente que cada territorio tiene unas dinámicas específicas en torno a las actividades sexuales pagadas.</t>
  </si>
  <si>
    <t>Género: En los recorridos ofertamos los servicios de Casa de Todas a las personas que realizan actividades sexuales pagas (ASP), con mayor alcance a mujeres en sus diferencias y diversidades, debido a que es una actividad altamente feminizada.
Diferencial: La oferta de Casa de Todas es llevada al territorio donde se han identificado que se encuentran las  personas que realizan actividades sexuales pagas (ASP), especialmente a mujeres en sus diferencias y diversidades. En las cuales se encuentran mujeres lesbianas, mujeres transgénero, migrantes y refugiadas, víctimas del conflicto armado, jóvenes, adultas, con alguna discapacidad, indígenas, afrodescendientes.
Derechos Humanos: Ofertamos los servicios de Casa de Todas a las personas que realizan actividades sexuales pagas (ASP), especialmente a mujeres en sus diferencias y diversidades, mediante recorridos territoriales y/o llamadas que las mujeres realizan a las líneas de celular de Casa de todas, con el fin de prestar la atención para brindar herramientas para el goce efectivo de sus derechos (Salud, Vivienda, Trabajo, Educación, Participación, Cultura, una vida libre de violencias, salud mental, entre otros)
Territorial: Los recorridos se realizan en 18 localidades de la ciudad, se exceptúa Sumapaz y San Cristóbal,  y en estos se lleva la oferta de servicios de Casa de Todas a las mujeres que realizan actividades sexuales pagadas. Se ha evidenciado que, en la localidad de San Cristóbal no se encontraron lugares ASP.</t>
  </si>
  <si>
    <t>Para el segundo trimestre se reporta la  información financiera acumulada del primer trimestre, teniendo en cuenta que los compromisos para el cumplimiento de este producto se adquirieron en los meses de febrero y marzo.
Cabe precisar que para el segundo semestre del año se planea la contratación nuevamente del equipo de trabajo, lo que permitirá alcanzar el presupuesto programado para este producto.</t>
  </si>
  <si>
    <t>Para el segundo trimestre se reporta la  información financiera acumulada del primer trimestre, teniendo en cuenta que los compromisos para el cumplimiento de este producto se adquirieron a principio de la vigencia 2024.
Cabe precisar que para el segundo semestre del año se planea la contratación nuevamente del equipo de trabajo de intervención social, lo que permitirá alcanzar el presupuesto programado para este producto.</t>
  </si>
  <si>
    <t>Se mantiene la información financiera acumulada del primer trimestre teniendo en cuenta que los compromisos para el cumplimiento de este producto se adquirieron a principio de la vigencia 2024.
Cabe precisar que para el segundo semestre del año se planea la contratación nuevamente del equipo de trabajo psicosocial, lo que permitirá alcanzar el presupuesto programado para este producto.</t>
  </si>
  <si>
    <t>Proyecto 7671:Implementación de acciones afirmativas dirigidas a las mujeres con enfoque diferencial y de género en Bogotá.
Fuente de los Recursos: VA-Recursos distrito
Recursos acumulados  comprometidos a segundo trimestre: ($1.060.900 )
La ejecución presupuestal para el primer trimestre corresponde a la implementación de 1 taller de redes realizado por las profesionales de trabajo social (Ctos 420-432-894 DE 2024) de la estrategia Casa de Todas. 
Así mismo, cabe mencionar que los recursos corresponden al valor del día de las profesionales y la meta a los que se asocia es a la meta 3 del proyecto de inversión.</t>
  </si>
  <si>
    <t>Para el segundo trimestre se reporta la  información financiera acumulada del primer trimestre, teniendo en cuenta que los compromisos para el cumplimiento de este producto se adquirieron enel primer trimestre.
Cabe precisar que para el segundo semestre del año se planea la contratación nuevamente del equipo de trabajo, lo que permitirá alcanzar el presupuesto programado para este producto.</t>
  </si>
  <si>
    <t>Con corte al 30 de junio se reporta la  información financiera acumulada del primer trimestre, teniendo en cuenta que los compromisos para el cumplimiento de este producto se adquirieron a principio de la vigencia 2024.
Cabe precisar que para el segundo semestre del año se planea la contratación nuevamente del equipo de trabajo de identificación de dinámicas, lo que permitirá alcanzar el presupuesto programado para este producto.</t>
  </si>
  <si>
    <t xml:space="preserve">Durante el segundo trimestre del año se inició la implementación de la (1) primera escuela de educación emocional de (3) tres programadas, con mujeres que realizan actividades sexuales pagadas y se encuentran riesgo de habitabilidad en calle  en la localidad de San Cristóbal ,la escuela se desarrolló en 7 sesiones durante los meses de abril y mayo  y contó con la participación de 18 mujeres certificadas. En el marco de la Escuela de educación emocional se abordaron temas relacionados con:  el reconocimiento y gestión de las emociones, liderazgo inspirador y toma de decisiones, comunicación efectiva y empática, resolución de conflictos, entre otros  a partir de metodologías experienciales que les permitan a las mujeres participar activamente desde el sentir. La propuesta metodológica  permite que las mujeres participantes se conecten con sus emociones por medio del mapeo de las mismas en su propio cuerpo, reconociendo la conexión existente y los malestares que les producen, participan de ejercicios y actividades que les aportan al fortalecimiento de competencias sociales, en especial de comunicación y resolución de conflictos desde alternativas que se distancian de la violencia. Se hace uso de metodologías que privilegian las construcciones artísticas, creativas y de ejercicios corporales y de conversación y escucha activa. La escuela finaliza en el mes de mayo. </t>
  </si>
  <si>
    <t xml:space="preserve">Durante enero y junio de 2024, se realizaron 1.595 atenciones jurídicas  desagregadas así: 358 asesorías, 858 seguimientos, 306 cierres y 73 valoraciones iniciales. 
Se cumplió en forma oportuna y efectiva, con la agenda programada para atención a las mujeres y en este orden con la realización de: hojas de vida, actualización de datos, atenciones en materia jurídica y demás acciones requeridas para el cumplimiento del objeto contractual. La atención que se brindó incluyó la información precisa sobre los temas consultados y se desarrollaron las acciones legales pertinentes, en lo que se relaciona con la elaboración de documentos y memoriales, para la garantía y la protección de los derechos fundamentales.
Se prestó atención telefónica y presencial, en el marco de estas atenciones, durante el periodo se logró además de dar las asesorías requeridas, el seguimiento a casos en curso y la elaboración y trámite de: 
•	Derechos de petición: 56
•	Comités Jurídicos de estudio de casos: 16
•	Comités interdisciplinares de estudio de caso: 14
•	Impulso procesal: 25
•	Denuncias: 4
•	Audiencias: 3
•	Escalonamiento de casos: 2
•	Incidente de reparación integral: 1
•	Casos en representación: 34
•	Comité técnico para la representación: 5
•	Análisis de casos para escalonar: 6
•	Conceptos jurídicos: 19
•	Estructuración y ejecución taller de derechos: 4
</t>
  </si>
  <si>
    <t xml:space="preserve">Durante enero y junio de 2024 se  se realizaron 2.029 atenciones en trabajo social desagregadas así: 747 intervenciones, 812 seguimientos, 272 cierres y 198 valoraciones iniciales. Durante el periodo se realizó atención presencial y telefónica. 
A través de la atención, en el periodo se logró dar respuesta a las siguientes necesidades específicas:
•	26 portabilidad 
•	75 solicitudes de encuesta socioeconómica SISBEN
•	26 afiliaciones al sistema de salud
•	74 activaciones de servicios de SDIS, proyecto enlace emergencia social, bono de adulto mayor y jardines
•	43 solicitudes de cupo DLE. 
•	97 Procesos educación flexible. 
•	5 Formación cursos técnicos SENA.
•	1 Educación movilidad
•	70 Formaciones para el trabajo (Miquelina  Convivencia y Scalabrini).
•	167 pruebas rápidas con secretaria de salud. 
•	83 fondo Nacional del Ahorro. 
•	57 empleabilidad. 
•	10 educación superior 
•	44 anticoncepción 
•	9 IVE 
•	4 cedulación 
•	4 traslado municipio salud.
•	7 albergue.
•	4 emprendimiento.                                                                                 
•	29 salud sexual y reproductiva  
                                                                                                                                                                                                                                                   </t>
  </si>
  <si>
    <t>Durante enero y junio de 2024, se dio continuidad a la operación de la Estrategia Casa de Todas con atención presencial y telefónica, brindando atención integral y acompañamiento a 972 mujeres y realizando 4.757 atenciones en el periodo desagregadas por área así: 2.029 intervenciones por trabajo social, 1.595 actuaciones jurídicas, y 1.133 atenciones psicosociales, con el fin de contribuir a la garantía de los derechos, combatir la estigmatización y mejorar la calidad de vida de la población a través de una oferta institucional diferencial y especializada. Producto de estas asesorías, se ha logrado la caracterización detallada de la población atendida, la sistematización de las acciones realizadas, informes mensuales del trabajo realizado, y la prestación de los servicios requeridos por la población en el marco de las competencias de la entidad. Para ello, se continuó con la realización de ferias de servicios institucionales en La Candelaria, Kennedy, Suba, Santafé y en Casa de Todas, y se han realizado diez jornadas de servicios en Casa de Todas (5), Santafé (2), Barrios Unidos (1), Teusaquillo (1) y Centro Transitorio Mujeres La Maloka (1); dos espacios de respiro a mujeres en ASP; siete jornadas de Escuela Amar-te dirigida a mujeres ASP y habitantes de calle e inscripción para pruebas SABER; y concertado espacios de articulación con diferentes fundaciones para identificar oferta de servicios y definir punto de articulación, entre ellas FAMIG, Eudes, Oriéntame, Centro Transitorio Mujeres, Juntos se Puede, Organización Medical Teams International, Escalabrini. Asimismo, se han realizado cinco espacios de transversalización para realizar sensibilización con el equipo Maloka, Enlaces Sofía, Kennedy, Mártires, Santafé y Centro Memoria; una jornada de Cine Club de Todas con mujeres de educación flexible; un taller sobre consumo de SPA; un encuentro diferencial de Mujeres en ASP y una jornada de Empleabilidad Desarrollo Económico.
De abril a junio se han atendido 705 mujeres las cuales recibieron 2.512 atenciones, en el área jurídica 847 atenciones, en el área psicosocial 584 atenciones y en el área de Trabajo Social 1.081 atenciones.</t>
  </si>
  <si>
    <t xml:space="preserve">Las gestoras territoriales de la estrategia Casa de Todas realizaron recorridos en las zonas identificadas donde se realizan las actividades sexuales pagadas, en 18 localidades. Estos recorridos fueron de observación y de identificación de las dinámicas de las zonas en las cuales se evidenció la continuidad de la actividad con un aumento en el ejercicio en calle, la identificación de establecimientos WebCam  y se identificó que algunos establecimientos  funcionan bajo la modalidad privado o reservado, lo que dificulto la observación.  Adicionalmente, se observó que las condiciones higiénico-sanitarias en algunos establecimientos eran inapropiadas; así como baja presencial policial en algunos sectores. Durante los recorridos, las gestoras realizaron la oferta de servicios a mujeres ASP, en todas sus diversidades y diferencias, que se encontraron en establecimientos y en ejercicio en calle; además, se brindó información sobre el cuidado de la salud menstrual de la mano de las articuladores que brindaron apoyo en los recorridos. Durante el primer trimestre se visitaron en promedio 225 escenarios entre establecimientos y zonas de actividad en calle. Debido a lo fluctuante de la actividad económica no existe un numero exacto de zonas de ASP.
De enero a marzo de 2024 el avance porcentual es de 2,5% y acumulado con las anteriores vigencias es de 22,5%
</t>
  </si>
  <si>
    <t>Las gestoras territoriales de la estrategia Casa de Todas realizaron recorridos en las zonas identificadas donde se realizan las actividades sexuales pagadas, en 18 localidades, a partir de mediados del mes de junio no se contó con transporte por lo que algunos recorridos se modificaron para realizarlos sin carro y otros no se hicieron. Estos recorridos fueron de observación y de identificación de las dinámicas de las zonas en las cuales se evidenció la continuidad de la actividad con un aparente aumento el ejercicio en calle, se identificaron y visitaron establecimientos WebCam y se identificó que algunos establecimientos  funcionan bajo la modalidad privado o reservado, lo que dificulto la observación en algunas localidades.  Adicionalmente, los recorridos también permitieron verificar que en algunos establecimientos las condiciones higiénico-sanitarias eran inapropiadas; se ha evidenciado baja presencial policial en algunos sectores sin embargo se ha visto el aumento de personas que hacen vigilancia por las zonas de los recorridos que pertenecen a los mismo establecimientos o a las zonas. Durante los recorridos, las gestoras realizaron la oferta de servicios a mujeres ASP, en todas sus diversidades y diferencias, que se encontraron en establecimientos y en ejercicio en calle; además, se brindó información sobre el cuidado de la salud menstrual de la mano de las articuladores que brindaron apoyo en algunos recorridos. Durante el segundo trimestre se visitaron en promedio 300 escenarios entre establecimientos y zonas de actividad en calle. Debido a lo fluctuante de la actividad económica no existe un numero exacto de zonas de ASP.</t>
  </si>
  <si>
    <t>Género: Durante las intervenciones realizadas en los diferentes escenarios se promovió el uso de un lenguaje inclusivo, y la aplicación de un enfoque de género, teniendo en cuenta las características y particularidades de las asistentes, en donde se encuentran principalmente mujeres cisgénero, lesbianas y mujeres transgénero, las cuales realizan Actividades Sexuales Pagadas.
Diferencial: En la ejecución de las actividades programadas previamente, se estructuran a partir de las necesidades expuestas por las mujeres que realizan Actividades Sexuales Pagadas, así como los aspectos generales del grupo como tal, es así como como se observa participación constante de mujeres diversas, caracterizadas por ser mujeres cuidadoras, en situación de discapacidad, mujeres trans, mujeres jóvenes y adultas mayores.
Derechos Humanos: Dentro de las acciones que se ejecutan desde el Área de Trabajo Social, se brinda orientación a las mujeres que realizan ASP, en relación a la oferta de servicios que se encuentra en los niveles distritales y nacionales, de orden público y privado, las cuales logren dar respuesta a las necesidades manifestadas por las mujeres que se acercan a recibir la atención correspondiente. Lo anterior propendiendo por el acceso oportuno a los derechos, así como la exigibilidad y oportunidad en los mismos. Entre ellos están derecho a la vivienda, educación, salud, entre otros.
Territorial: En los espacios de capacitación y atención se orientan para reconocer a las organizaciones para recibir los servicios de estas, y se enfatiza en el reconocimiento y apropiación del entorno donde viven y realizan la actividad.
Desde el área de intervención de Trabajo Social, se realizan acciones afirmativas, encaminadas a la exigibilidad de derechos y cumplimiento de deberes de las mujeres en ASP, tales como Derecho a la Educación, Derecho al Trabajo, Derecho a la Educación, Derecho a una Vivienda Digna, Derechos
Sexuales y Reproductivos, etc.; lo anterior por medio de una articulación interinstitucional permanente con entidades públicas y privadas la cual realiza directamente la profesional referente casa de todas y socializa con el equipo de trabajo social, entre las cuales se encuentran las siguientes: Fondo Nacional del Ahorro, Fundación Oriéntame, Fundación Unimédicos, Secretaría de Salud, Secretaría de Integración Social, Secretaría de Seguridad y Convivencia, Secretaría de Educación, Secretaría de Desarrollo Económico, SENA, Scalabrini, entre otros. Estas articulaciones permiten disminuir las barreras de acceso que presentan las mujeres que realizan Actividades Sexuales Pagadas, al momento de requerir algún servicio o programa.
Durante este trimestre, los logros se han direccionado al acceso a la Educación Flexible, ahorro voluntario del Fondo Nacional del Ahorro, acceso a programas sociales, planificación e Interrupción Voluntaria del Embarazo, Vacunación, Portabilidad, Traslado y Movilidad en Salud, Gestión de PQRS en la Supersalud, Solicitud Encuesta Sisbén, Intermediación Laboral, Formación para el Trabajo, entre otros.
A nivel territorial durante el período en mención, se desarrolló la siguiente Feria de Servicios de la siguiente manera:
15/05/2024 Feria de servicios en Casa de todas (9 mujeres)
22/05/2024 Feria de servicios en la localidad de Kennedy (6 mujeres)
06/06/2024 Feria de servicios en casa de todas (23 mujeres)
11/06/2024 Feria de servicios en la localidad de Teusaquillo (17 mujeres)</t>
  </si>
  <si>
    <t>Género: Los servicios de Casa de Todas son ofertados a mujeres que realizan actividades sexuales pagadas en todas sus diferencias y diversidades, en recorridos o llamadas que las mujeres realizan a las líneas de celular de Casa de Todas. La oferta principal de servicio está encaminada a personas que realizan ASP, principalmente a mujeres en todas sus diferencias y diversidades, reconociendo que dicha actividad es altamente feminizada.
Diferencial: Con el fin de contribuir a la garantía de los derechos, combatir la estigmatización y mejorar la calidad de vida de la población a través de una oferta institucional diferencial y especializada, producto de estas asesorías,  se ha logrado la caracterización detallada de la población atendida, la sistematización de las acciones realizadas, informes mensuales del trabajo realizado, y la prestación de los servicios requeridos por las mujeres en sus diferencias y diversidades en el marco de las competencias de la entidad.
Derechos humanos: La Estrategia Casa de Todas presta atención y servicios especializados a las mujeres que realizan Actividades Sexuales Pagadas- ASP en todas sus diferencias y diversidades, y cuyo propósito es brindar herramientas y elementos para mejorar el goce efectivo de los derechos de las personas que realizan ASP, con miras a que esta población logre el pleno ejercicio de su ciudadanía
Territorial: Atendemos a las mujeres en sus diferencias y diversidades que realizan actividades sexuales pagadas de Bogotá D.C., de manera presencial en casa de todas y/o telefónicamente.</t>
  </si>
  <si>
    <t>Proyecto 7671:Implementación de acciones afirmativas dirigidas a las mujeres con enfoque diferencial y de género en Bogotá.
Fuente de los Recursos: VA-Recursos distrito
Contrato de donde salen los recursos:
984 de 2024.
Se reporta ejecución presupuestal por valor de $3.650.547, el cual obedece a las catorce mujeres en ASP inscritas para presentar la prueba.
Respecto a los recursos de este producto cabe precisar que son tomados de la meta 4 la cual es diferente a la estrategia Casa de Todas, debido a que para el cumplimiento del producto se realizan acciones por parte de otras profesionales de la Dirección de Enfoque Diferencial.</t>
  </si>
  <si>
    <t>Con corte al 30 de junio se reporta la  información financiera acumulada del primer trimestre, teniendo en cuenta que los compromisos para el cumplimiento de este producto se adquirieron a principio de la vigencia 2024.
Cabe precisar que para el segundo semestre del año se planea la contratación nuevamente del equipo de trabajo de atención jurídica, lo que permitirá alcanzar el presupuesto programado para este producto.</t>
  </si>
  <si>
    <t>Recursos comprometidos al segundo trimestre . para un total de ($639 millones) 
La ejecución presupuestal para este producto durante el segundo trimestre se asocia a lo comprometido para el funcionamiento de la estrategia Casa de Todas y que corresponde únicamente a la meta 3 del proyecto de inversión con excepción de los contratos de prestación de servicios de las abogadas, trabajadoras sociales y psicólogas y gestoras, dado que se registran los recursos en otros productos. En este sentido, para este trimestre se tiene en cuenta los compromisos de contratos de prestación de servicios diferentes a los mencionados anteriormente,  así como servicios públicos, Microsoft, transporte, arrendamiento y aseo y cafetería.</t>
  </si>
  <si>
    <t>OK AJUSTADO.Verificar si en efecto es 1millon los recursos ejecutados, de acuerdo con lo conversado, se ajusta valor a 14.200.000, validar o ajustar</t>
  </si>
  <si>
    <t>OK AJUSTADO. Revisar y ajustar la información no es coincidente entre lo cualitativo y lo financiero, de igual manera revisar que la información presupuestal no se este duplicando en el total ejecutado de las metas, desde segplan aparece un total ejecutado de $978millones, se ajustró valor a 639 millones, de acuerdo con lo conversado, se remite solo para  validar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</si>
</sst>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4" formatCode="_-&quot;$&quot;\ * #,##0.00_-;\-&quot;$&quot;\ * #,##0.00_-;_-&quot;$&quot;\ * &quot;-&quot;??_-;_-@_-"/>
    <numFmt numFmtId="164" formatCode="#,##0,,"/>
    <numFmt numFmtId="165" formatCode="&quot;$&quot;#,##0"/>
    <numFmt numFmtId="166" formatCode="_-&quot;$&quot;\ * #,##0_-;\-&quot;$&quot;\ * #,##0_-;_-&quot;$&quot;\ * &quot;-&quot;??_-;_-@_-"/>
  </numFmts>
  <fonts count="12" x14ac:knownFonts="1">
    <font>
      <sz val="11"/>
      <color theme="1"/>
      <name val="Calibri"/>
      <family val="2"/>
      <scheme val="minor"/>
    </font>
    <font>
      <sz val="11"/>
      <color theme="1"/>
      <name val="Calibri"/>
      <family val="2"/>
      <scheme val="minor"/>
    </font>
    <font>
      <sz val="10"/>
      <name val="Arial"/>
      <family val="2"/>
    </font>
    <font>
      <b/>
      <sz val="10"/>
      <name val="Arial"/>
      <family val="2"/>
    </font>
    <font>
      <b/>
      <sz val="10"/>
      <color theme="1"/>
      <name val="Arial"/>
      <family val="2"/>
    </font>
    <font>
      <b/>
      <sz val="10"/>
      <color theme="0"/>
      <name val="Arial"/>
      <family val="2"/>
    </font>
    <font>
      <sz val="10"/>
      <color theme="1"/>
      <name val="Arial"/>
      <family val="2"/>
    </font>
    <font>
      <b/>
      <u/>
      <sz val="10"/>
      <color rgb="FFFF0000"/>
      <name val="Arial"/>
      <family val="2"/>
    </font>
    <font>
      <sz val="10"/>
      <color rgb="FF000000"/>
      <name val="Arial"/>
      <family val="2"/>
    </font>
    <font>
      <u/>
      <sz val="11"/>
      <color theme="10"/>
      <name val="Calibri"/>
      <family val="2"/>
      <scheme val="minor"/>
    </font>
    <font>
      <u/>
      <sz val="10"/>
      <color indexed="12"/>
      <name val="Arial"/>
      <family val="2"/>
    </font>
    <font>
      <sz val="8"/>
      <name val="Calibri"/>
      <family val="2"/>
      <scheme val="minor"/>
    </font>
  </fonts>
  <fills count="10">
    <fill>
      <patternFill patternType="none"/>
    </fill>
    <fill>
      <patternFill patternType="gray125"/>
    </fill>
    <fill>
      <patternFill patternType="solid">
        <fgColor theme="4" tint="0.39997558519241921"/>
        <bgColor indexed="64"/>
      </patternFill>
    </fill>
    <fill>
      <patternFill patternType="solid">
        <fgColor rgb="FFFFC000"/>
        <bgColor indexed="64"/>
      </patternFill>
    </fill>
    <fill>
      <patternFill patternType="solid">
        <fgColor rgb="FF7030A0"/>
        <bgColor indexed="64"/>
      </patternFill>
    </fill>
    <fill>
      <patternFill patternType="solid">
        <fgColor theme="7"/>
        <bgColor indexed="64"/>
      </patternFill>
    </fill>
    <fill>
      <patternFill patternType="solid">
        <fgColor theme="4" tint="-0.249977111117893"/>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s>
  <borders count="2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s>
  <cellStyleXfs count="14">
    <xf numFmtId="0" fontId="0" fillId="0" borderId="0"/>
    <xf numFmtId="9" fontId="1" fillId="0" borderId="0" applyFont="0" applyFill="0" applyBorder="0" applyAlignment="0" applyProtection="0"/>
    <xf numFmtId="0" fontId="2" fillId="0" borderId="0"/>
    <xf numFmtId="0" fontId="2" fillId="0" borderId="0"/>
    <xf numFmtId="9" fontId="1" fillId="0" borderId="0" applyFont="0" applyFill="0" applyBorder="0" applyAlignment="0" applyProtection="0"/>
    <xf numFmtId="0" fontId="2" fillId="0" borderId="0"/>
    <xf numFmtId="0" fontId="1" fillId="0" borderId="0"/>
    <xf numFmtId="0" fontId="9" fillId="0" borderId="0" applyNumberFormat="0" applyFill="0" applyBorder="0" applyAlignment="0" applyProtection="0"/>
    <xf numFmtId="0" fontId="10" fillId="0" borderId="0" applyNumberFormat="0" applyFill="0" applyBorder="0" applyAlignment="0" applyProtection="0">
      <alignment vertical="top"/>
      <protection locked="0"/>
    </xf>
    <xf numFmtId="41" fontId="1" fillId="0" borderId="0" applyFont="0" applyFill="0" applyBorder="0" applyAlignment="0" applyProtection="0"/>
    <xf numFmtId="0" fontId="2" fillId="0" borderId="0"/>
    <xf numFmtId="0" fontId="9" fillId="0" borderId="0" applyNumberFormat="0" applyFill="0" applyBorder="0" applyAlignment="0" applyProtection="0"/>
    <xf numFmtId="44" fontId="1" fillId="0" borderId="0" applyFont="0" applyFill="0" applyBorder="0" applyAlignment="0" applyProtection="0"/>
    <xf numFmtId="0" fontId="9" fillId="0" borderId="0" applyNumberFormat="0" applyFill="0" applyBorder="0" applyAlignment="0" applyProtection="0"/>
  </cellStyleXfs>
  <cellXfs count="113">
    <xf numFmtId="0" fontId="0" fillId="0" borderId="0" xfId="0"/>
    <xf numFmtId="0" fontId="3" fillId="2" borderId="2" xfId="0" applyFont="1" applyFill="1" applyBorder="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3" fillId="2" borderId="8" xfId="2" applyFont="1" applyFill="1" applyBorder="1" applyAlignment="1">
      <alignment horizontal="left" vertical="center"/>
    </xf>
    <xf numFmtId="0" fontId="3" fillId="2" borderId="8" xfId="0" applyFont="1" applyFill="1" applyBorder="1" applyAlignment="1">
      <alignment horizontal="left" vertical="center"/>
    </xf>
    <xf numFmtId="0" fontId="3" fillId="6" borderId="8" xfId="0" applyFont="1" applyFill="1" applyBorder="1" applyAlignment="1">
      <alignment horizontal="left" vertical="center"/>
    </xf>
    <xf numFmtId="0" fontId="3" fillId="5" borderId="8" xfId="3" applyFont="1" applyFill="1" applyBorder="1" applyAlignment="1">
      <alignment horizontal="left" vertical="center"/>
    </xf>
    <xf numFmtId="0" fontId="3" fillId="5" borderId="8" xfId="3" applyFont="1" applyFill="1" applyBorder="1" applyAlignment="1">
      <alignment horizontal="center" vertical="center"/>
    </xf>
    <xf numFmtId="0" fontId="5" fillId="4" borderId="8" xfId="3" applyFont="1" applyFill="1" applyBorder="1" applyAlignment="1">
      <alignment horizontal="center" vertical="top"/>
    </xf>
    <xf numFmtId="0" fontId="5" fillId="4" borderId="8" xfId="3" applyFont="1" applyFill="1" applyBorder="1" applyAlignment="1">
      <alignment horizontal="center" vertical="center"/>
    </xf>
    <xf numFmtId="0" fontId="5" fillId="4" borderId="8" xfId="3" applyFont="1" applyFill="1" applyBorder="1" applyAlignment="1">
      <alignment horizontal="left" vertical="center"/>
    </xf>
    <xf numFmtId="0" fontId="5" fillId="4" borderId="9" xfId="3" applyFont="1" applyFill="1" applyBorder="1" applyAlignment="1">
      <alignment horizontal="left" vertical="center"/>
    </xf>
    <xf numFmtId="0" fontId="3" fillId="2" borderId="10" xfId="2" applyFont="1" applyFill="1" applyBorder="1" applyAlignment="1">
      <alignment horizontal="center" vertical="center"/>
    </xf>
    <xf numFmtId="0" fontId="3" fillId="2" borderId="11" xfId="2" applyFont="1" applyFill="1" applyBorder="1" applyAlignment="1">
      <alignment horizontal="left" vertical="center"/>
    </xf>
    <xf numFmtId="0" fontId="3" fillId="2" borderId="11" xfId="0" applyFont="1" applyFill="1" applyBorder="1" applyAlignment="1">
      <alignment horizontal="left" vertical="center"/>
    </xf>
    <xf numFmtId="0" fontId="3" fillId="6" borderId="11" xfId="0" applyFont="1" applyFill="1" applyBorder="1" applyAlignment="1">
      <alignment horizontal="left" vertical="center"/>
    </xf>
    <xf numFmtId="0" fontId="3" fillId="2" borderId="12" xfId="2" applyFont="1" applyFill="1" applyBorder="1" applyAlignment="1">
      <alignment horizontal="left" vertical="center"/>
    </xf>
    <xf numFmtId="0" fontId="3" fillId="5" borderId="13" xfId="3" applyFont="1" applyFill="1" applyBorder="1" applyAlignment="1">
      <alignment horizontal="left" vertical="center"/>
    </xf>
    <xf numFmtId="0" fontId="3" fillId="5" borderId="11" xfId="3" applyFont="1" applyFill="1" applyBorder="1" applyAlignment="1">
      <alignment horizontal="center" vertical="center"/>
    </xf>
    <xf numFmtId="0" fontId="3" fillId="5" borderId="11" xfId="3" applyFont="1" applyFill="1" applyBorder="1" applyAlignment="1">
      <alignment horizontal="left" vertical="center"/>
    </xf>
    <xf numFmtId="0" fontId="3" fillId="5" borderId="12" xfId="3" applyFont="1" applyFill="1" applyBorder="1" applyAlignment="1">
      <alignment horizontal="left" vertical="center"/>
    </xf>
    <xf numFmtId="0" fontId="3" fillId="5" borderId="0" xfId="3" applyFont="1" applyFill="1" applyAlignment="1">
      <alignment horizontal="left" vertical="center"/>
    </xf>
    <xf numFmtId="0" fontId="5" fillId="4" borderId="13" xfId="3" applyFont="1" applyFill="1" applyBorder="1" applyAlignment="1">
      <alignment horizontal="left" vertical="top"/>
    </xf>
    <xf numFmtId="0" fontId="5" fillId="4" borderId="11" xfId="3" applyFont="1" applyFill="1" applyBorder="1" applyAlignment="1">
      <alignment horizontal="left" vertical="top"/>
    </xf>
    <xf numFmtId="0" fontId="5" fillId="4" borderId="11" xfId="3" applyFont="1" applyFill="1" applyBorder="1" applyAlignment="1">
      <alignment horizontal="left" vertical="center"/>
    </xf>
    <xf numFmtId="0" fontId="5" fillId="4" borderId="14" xfId="3" applyFont="1" applyFill="1" applyBorder="1" applyAlignment="1">
      <alignment horizontal="left" vertical="center"/>
    </xf>
    <xf numFmtId="0" fontId="4" fillId="9" borderId="0" xfId="0" applyFont="1" applyFill="1" applyAlignment="1">
      <alignment horizontal="left" vertical="center"/>
    </xf>
    <xf numFmtId="0" fontId="6" fillId="0" borderId="15" xfId="0" applyFont="1" applyBorder="1" applyAlignment="1">
      <alignment horizontal="center" vertical="center"/>
    </xf>
    <xf numFmtId="0" fontId="2" fillId="0" borderId="16" xfId="2" applyBorder="1" applyAlignment="1">
      <alignment horizontal="left" vertical="center"/>
    </xf>
    <xf numFmtId="0" fontId="2" fillId="0" borderId="16" xfId="0" applyFont="1" applyBorder="1" applyAlignment="1">
      <alignment horizontal="left" vertical="center"/>
    </xf>
    <xf numFmtId="0" fontId="2" fillId="0" borderId="16" xfId="5" applyBorder="1" applyAlignment="1">
      <alignment horizontal="left" vertical="center"/>
    </xf>
    <xf numFmtId="0" fontId="6" fillId="0" borderId="16" xfId="0" applyFont="1" applyBorder="1" applyAlignment="1">
      <alignment horizontal="left" vertical="center"/>
    </xf>
    <xf numFmtId="14" fontId="2" fillId="0" borderId="16" xfId="0" applyNumberFormat="1" applyFont="1" applyBorder="1" applyAlignment="1">
      <alignment horizontal="center" vertical="center"/>
    </xf>
    <xf numFmtId="9" fontId="2" fillId="0" borderId="16" xfId="4" applyFont="1" applyFill="1" applyBorder="1" applyAlignment="1">
      <alignment horizontal="left" vertical="center"/>
    </xf>
    <xf numFmtId="9" fontId="2" fillId="0" borderId="16" xfId="2" applyNumberFormat="1" applyBorder="1" applyAlignment="1">
      <alignment horizontal="left" vertical="center"/>
    </xf>
    <xf numFmtId="164" fontId="2" fillId="0" borderId="16" xfId="2" applyNumberFormat="1" applyBorder="1" applyAlignment="1">
      <alignment horizontal="left" vertical="center"/>
    </xf>
    <xf numFmtId="9" fontId="2" fillId="0" borderId="16" xfId="1" applyFont="1" applyFill="1" applyBorder="1" applyAlignment="1">
      <alignment horizontal="left" vertical="center"/>
    </xf>
    <xf numFmtId="0" fontId="2" fillId="8" borderId="16" xfId="2" applyFill="1" applyBorder="1" applyAlignment="1">
      <alignment horizontal="left" vertical="center"/>
    </xf>
    <xf numFmtId="0" fontId="6" fillId="0" borderId="16" xfId="0" applyFont="1" applyBorder="1" applyAlignment="1">
      <alignment horizontal="center" vertical="center"/>
    </xf>
    <xf numFmtId="0" fontId="8" fillId="0" borderId="16" xfId="0" applyFont="1" applyBorder="1" applyAlignment="1">
      <alignment vertical="center"/>
    </xf>
    <xf numFmtId="0" fontId="8" fillId="0" borderId="16" xfId="0" applyFont="1" applyBorder="1" applyAlignment="1">
      <alignment vertical="top"/>
    </xf>
    <xf numFmtId="0" fontId="2" fillId="0" borderId="16" xfId="1" applyNumberFormat="1" applyFont="1" applyFill="1" applyBorder="1" applyAlignment="1">
      <alignment horizontal="left" vertical="center"/>
    </xf>
    <xf numFmtId="165" fontId="2" fillId="0" borderId="16" xfId="2" applyNumberFormat="1" applyBorder="1" applyAlignment="1">
      <alignment horizontal="left" vertical="center"/>
    </xf>
    <xf numFmtId="1" fontId="2" fillId="0" borderId="16" xfId="2" applyNumberFormat="1" applyBorder="1" applyAlignment="1">
      <alignment horizontal="left" vertical="center"/>
    </xf>
    <xf numFmtId="0" fontId="6" fillId="8" borderId="16" xfId="0" applyFont="1" applyFill="1" applyBorder="1" applyAlignment="1">
      <alignment horizontal="left" vertical="center"/>
    </xf>
    <xf numFmtId="0" fontId="3" fillId="0" borderId="16" xfId="5" applyFont="1" applyBorder="1" applyAlignment="1">
      <alignment horizontal="left" vertical="center"/>
    </xf>
    <xf numFmtId="166" fontId="8" fillId="0" borderId="16" xfId="12" applyNumberFormat="1" applyFont="1" applyFill="1" applyBorder="1" applyAlignment="1">
      <alignment horizontal="center" vertical="center"/>
    </xf>
    <xf numFmtId="0" fontId="6" fillId="0" borderId="16" xfId="0" applyFont="1" applyBorder="1" applyAlignment="1">
      <alignment horizontal="left" vertical="top"/>
    </xf>
    <xf numFmtId="0" fontId="2" fillId="0" borderId="16" xfId="0" applyFont="1" applyBorder="1" applyAlignment="1">
      <alignment vertical="top"/>
    </xf>
    <xf numFmtId="0" fontId="2" fillId="0" borderId="16" xfId="0" applyFont="1" applyBorder="1" applyAlignment="1">
      <alignment vertical="center"/>
    </xf>
    <xf numFmtId="0" fontId="6" fillId="0" borderId="17" xfId="0" applyFont="1" applyBorder="1" applyAlignment="1">
      <alignment horizontal="left" vertical="center"/>
    </xf>
    <xf numFmtId="0" fontId="2" fillId="0" borderId="16" xfId="4" applyNumberFormat="1" applyFont="1" applyFill="1" applyBorder="1" applyAlignment="1">
      <alignment horizontal="left" vertical="center"/>
    </xf>
    <xf numFmtId="0" fontId="8" fillId="0" borderId="16" xfId="0" applyFont="1" applyBorder="1" applyAlignment="1">
      <alignment horizontal="center" vertical="center"/>
    </xf>
    <xf numFmtId="0" fontId="6" fillId="0" borderId="5" xfId="0" applyFont="1" applyBorder="1" applyAlignment="1">
      <alignment horizontal="center" vertical="center"/>
    </xf>
    <xf numFmtId="0" fontId="8" fillId="0" borderId="16" xfId="0" applyFont="1" applyBorder="1" applyAlignment="1">
      <alignment horizontal="left" vertical="center"/>
    </xf>
    <xf numFmtId="0" fontId="8" fillId="0" borderId="0" xfId="0" applyFont="1" applyAlignment="1">
      <alignment vertical="top"/>
    </xf>
    <xf numFmtId="0" fontId="8" fillId="0" borderId="16" xfId="0" applyFont="1" applyBorder="1" applyAlignment="1">
      <alignment horizontal="left"/>
    </xf>
    <xf numFmtId="0" fontId="2" fillId="0" borderId="0" xfId="0" applyFont="1" applyAlignment="1">
      <alignment horizontal="left" vertical="center"/>
    </xf>
    <xf numFmtId="0" fontId="2" fillId="0" borderId="16" xfId="0" applyFont="1" applyBorder="1" applyAlignment="1">
      <alignment horizontal="left"/>
    </xf>
    <xf numFmtId="0" fontId="6" fillId="0" borderId="16" xfId="0" applyFont="1" applyBorder="1" applyAlignment="1">
      <alignment vertical="center"/>
    </xf>
    <xf numFmtId="44" fontId="8" fillId="0" borderId="16" xfId="12" applyFont="1" applyFill="1" applyBorder="1" applyAlignment="1">
      <alignment horizontal="center" vertical="center"/>
    </xf>
    <xf numFmtId="44" fontId="8" fillId="0" borderId="16" xfId="12" applyFont="1" applyFill="1" applyBorder="1" applyAlignment="1"/>
    <xf numFmtId="0" fontId="2" fillId="8" borderId="16" xfId="0" applyFont="1" applyFill="1" applyBorder="1" applyAlignment="1">
      <alignment horizontal="left" vertical="center"/>
    </xf>
    <xf numFmtId="0" fontId="6" fillId="0" borderId="4" xfId="0" applyFont="1" applyBorder="1" applyAlignment="1">
      <alignment vertical="center"/>
    </xf>
    <xf numFmtId="0" fontId="6" fillId="7" borderId="0" xfId="0" applyFont="1" applyFill="1" applyAlignment="1">
      <alignment horizontal="center" vertical="center"/>
    </xf>
    <xf numFmtId="0" fontId="6" fillId="7" borderId="0" xfId="0" applyFont="1" applyFill="1" applyAlignment="1">
      <alignment horizontal="left" vertical="center"/>
    </xf>
    <xf numFmtId="0" fontId="6" fillId="7" borderId="0" xfId="0" applyFont="1" applyFill="1" applyAlignment="1">
      <alignment horizontal="left" vertical="top"/>
    </xf>
    <xf numFmtId="44" fontId="8" fillId="8" borderId="16" xfId="12" applyFont="1" applyFill="1" applyBorder="1" applyAlignment="1">
      <alignment horizontal="center" vertical="center"/>
    </xf>
    <xf numFmtId="0" fontId="8" fillId="8" borderId="5" xfId="0" applyFont="1" applyFill="1" applyBorder="1" applyAlignment="1">
      <alignment vertical="center"/>
    </xf>
    <xf numFmtId="44" fontId="8" fillId="8" borderId="16" xfId="12" applyFont="1" applyFill="1" applyBorder="1" applyAlignment="1"/>
    <xf numFmtId="0" fontId="8" fillId="8" borderId="16" xfId="0" applyFont="1" applyFill="1" applyBorder="1" applyAlignment="1">
      <alignment vertical="center"/>
    </xf>
    <xf numFmtId="0" fontId="9" fillId="8" borderId="16" xfId="13" applyFill="1" applyBorder="1" applyAlignment="1">
      <alignment horizontal="left" vertical="center"/>
    </xf>
    <xf numFmtId="44" fontId="2" fillId="8" borderId="16" xfId="12" applyFont="1" applyFill="1" applyBorder="1" applyAlignment="1">
      <alignment horizontal="center" vertical="center"/>
    </xf>
    <xf numFmtId="44" fontId="8" fillId="8" borderId="5" xfId="12" applyFont="1" applyFill="1" applyBorder="1" applyAlignment="1">
      <alignment horizontal="center" vertical="center"/>
    </xf>
    <xf numFmtId="0" fontId="2" fillId="8" borderId="16" xfId="2" applyFill="1" applyBorder="1" applyAlignment="1">
      <alignment horizontal="center" vertical="center"/>
    </xf>
    <xf numFmtId="0" fontId="2" fillId="0" borderId="16" xfId="0" applyFont="1" applyBorder="1" applyAlignment="1">
      <alignment horizontal="center" vertical="center"/>
    </xf>
    <xf numFmtId="0" fontId="2" fillId="8" borderId="16" xfId="0" applyFont="1" applyFill="1" applyBorder="1"/>
    <xf numFmtId="0" fontId="8" fillId="0" borderId="5" xfId="0" applyFont="1" applyBorder="1"/>
    <xf numFmtId="0" fontId="3" fillId="0" borderId="5" xfId="0" applyFont="1" applyBorder="1"/>
    <xf numFmtId="0" fontId="2" fillId="0" borderId="5" xfId="0" applyFont="1" applyBorder="1"/>
    <xf numFmtId="0" fontId="8" fillId="0" borderId="18" xfId="0" applyFont="1" applyBorder="1"/>
    <xf numFmtId="0" fontId="8" fillId="0" borderId="16" xfId="0" applyFont="1" applyBorder="1"/>
    <xf numFmtId="0" fontId="8" fillId="8" borderId="16" xfId="0" applyFont="1" applyFill="1" applyBorder="1"/>
    <xf numFmtId="0" fontId="2" fillId="0" borderId="16" xfId="0" applyFont="1" applyBorder="1"/>
    <xf numFmtId="0" fontId="8" fillId="0" borderId="4" xfId="0" applyFont="1" applyBorder="1"/>
    <xf numFmtId="0" fontId="8" fillId="0" borderId="20" xfId="0" applyFont="1" applyBorder="1"/>
    <xf numFmtId="0" fontId="8" fillId="0" borderId="21" xfId="0" applyFont="1" applyBorder="1"/>
    <xf numFmtId="0" fontId="8" fillId="0" borderId="19" xfId="0" applyFont="1" applyBorder="1"/>
    <xf numFmtId="0" fontId="2" fillId="7" borderId="0" xfId="0" applyFont="1" applyFill="1" applyAlignment="1">
      <alignment horizontal="left" vertical="center"/>
    </xf>
    <xf numFmtId="0" fontId="3" fillId="2" borderId="1" xfId="2" applyFont="1" applyFill="1" applyBorder="1" applyAlignment="1">
      <alignment horizontal="center" vertical="center"/>
    </xf>
    <xf numFmtId="0" fontId="3" fillId="2" borderId="4" xfId="2" applyFont="1" applyFill="1" applyBorder="1" applyAlignment="1">
      <alignment horizontal="center" vertical="center"/>
    </xf>
    <xf numFmtId="0" fontId="3" fillId="2" borderId="7" xfId="2" applyFont="1" applyFill="1" applyBorder="1" applyAlignment="1">
      <alignment horizontal="center" vertical="center"/>
    </xf>
    <xf numFmtId="0" fontId="3" fillId="2" borderId="2" xfId="2" applyFont="1" applyFill="1" applyBorder="1" applyAlignment="1">
      <alignment horizontal="center" vertical="center"/>
    </xf>
    <xf numFmtId="0" fontId="3" fillId="2" borderId="5" xfId="2" applyFont="1" applyFill="1" applyBorder="1" applyAlignment="1">
      <alignment horizontal="center" vertical="center"/>
    </xf>
    <xf numFmtId="0" fontId="3" fillId="2" borderId="8" xfId="2" applyFont="1" applyFill="1" applyBorder="1" applyAlignment="1">
      <alignment horizontal="center" vertical="center"/>
    </xf>
    <xf numFmtId="0" fontId="3" fillId="2" borderId="2" xfId="2" applyFont="1" applyFill="1" applyBorder="1" applyAlignment="1">
      <alignment horizontal="left" vertical="center"/>
    </xf>
    <xf numFmtId="0" fontId="3" fillId="2" borderId="5" xfId="2" applyFont="1" applyFill="1" applyBorder="1" applyAlignment="1">
      <alignment horizontal="left" vertical="center"/>
    </xf>
    <xf numFmtId="0" fontId="3" fillId="2" borderId="8" xfId="2" applyFont="1" applyFill="1" applyBorder="1" applyAlignment="1">
      <alignment horizontal="left" vertical="center"/>
    </xf>
    <xf numFmtId="0" fontId="3" fillId="2" borderId="5" xfId="0" applyFont="1" applyFill="1" applyBorder="1" applyAlignment="1">
      <alignment horizontal="center" vertical="center"/>
    </xf>
    <xf numFmtId="0" fontId="5" fillId="4" borderId="2" xfId="0" applyFont="1" applyFill="1" applyBorder="1" applyAlignment="1">
      <alignment horizontal="left" vertical="center"/>
    </xf>
    <xf numFmtId="0" fontId="5" fillId="4" borderId="3" xfId="0" applyFont="1" applyFill="1" applyBorder="1" applyAlignment="1">
      <alignment horizontal="left" vertical="center"/>
    </xf>
    <xf numFmtId="0" fontId="3" fillId="2" borderId="5" xfId="0" applyFont="1" applyFill="1" applyBorder="1" applyAlignment="1">
      <alignment horizontal="left" vertical="center"/>
    </xf>
    <xf numFmtId="0" fontId="3" fillId="2" borderId="2" xfId="0" applyFont="1" applyFill="1" applyBorder="1" applyAlignment="1">
      <alignment horizontal="left" vertical="center"/>
    </xf>
    <xf numFmtId="0" fontId="4" fillId="3" borderId="2" xfId="0" applyFont="1" applyFill="1" applyBorder="1" applyAlignment="1">
      <alignment horizontal="left" vertical="center"/>
    </xf>
    <xf numFmtId="0" fontId="4" fillId="3" borderId="2" xfId="0" applyFont="1" applyFill="1" applyBorder="1" applyAlignment="1">
      <alignment horizontal="center" vertical="center"/>
    </xf>
    <xf numFmtId="0" fontId="4" fillId="5" borderId="5" xfId="0" applyFont="1" applyFill="1" applyBorder="1" applyAlignment="1">
      <alignment horizontal="center" vertical="center"/>
    </xf>
    <xf numFmtId="0" fontId="3" fillId="2" borderId="8" xfId="0" applyFont="1" applyFill="1" applyBorder="1" applyAlignment="1">
      <alignment horizontal="left" vertical="center"/>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3" fillId="5" borderId="5" xfId="3" applyFont="1" applyFill="1" applyBorder="1" applyAlignment="1">
      <alignment horizontal="center" vertical="center"/>
    </xf>
    <xf numFmtId="0" fontId="3" fillId="5" borderId="8" xfId="3" applyFont="1" applyFill="1" applyBorder="1" applyAlignment="1">
      <alignment horizontal="left" vertical="center"/>
    </xf>
    <xf numFmtId="0" fontId="5" fillId="4" borderId="5" xfId="0" applyFont="1" applyFill="1" applyBorder="1" applyAlignment="1">
      <alignment horizontal="center" vertical="top"/>
    </xf>
  </cellXfs>
  <cellStyles count="14">
    <cellStyle name="Hipervínculo" xfId="13" builtinId="8"/>
    <cellStyle name="Hipervínculo 2" xfId="8" xr:uid="{00000000-0005-0000-0000-000000000000}"/>
    <cellStyle name="Hipervínculo 3" xfId="7" xr:uid="{00000000-0005-0000-0000-000001000000}"/>
    <cellStyle name="Hyperlink" xfId="11" xr:uid="{00000000-0005-0000-0000-000002000000}"/>
    <cellStyle name="Millares [0] 2" xfId="9" xr:uid="{00000000-0005-0000-0000-000003000000}"/>
    <cellStyle name="Moneda" xfId="12" builtinId="4"/>
    <cellStyle name="Normal" xfId="0" builtinId="0"/>
    <cellStyle name="Normal 2" xfId="2" xr:uid="{00000000-0005-0000-0000-000006000000}"/>
    <cellStyle name="Normal 2 2 3" xfId="6" xr:uid="{00000000-0005-0000-0000-000007000000}"/>
    <cellStyle name="Normal 2 3" xfId="5" xr:uid="{00000000-0005-0000-0000-000008000000}"/>
    <cellStyle name="Normal 2 5" xfId="3" xr:uid="{00000000-0005-0000-0000-000009000000}"/>
    <cellStyle name="Normal 3 2" xfId="10" xr:uid="{00000000-0005-0000-0000-00000A000000}"/>
    <cellStyle name="Percent" xfId="4" xr:uid="{00000000-0005-0000-0000-00000B000000}"/>
    <cellStyle name="Porcentaje"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irico@sdmujer.gov.co" TargetMode="External"/><Relationship Id="rId7" Type="http://schemas.openxmlformats.org/officeDocument/2006/relationships/hyperlink" Target="mailto:imunoz@sdmujer.gov.co" TargetMode="External"/><Relationship Id="rId2" Type="http://schemas.openxmlformats.org/officeDocument/2006/relationships/hyperlink" Target="mailto:irico@sdmujer.gov.co" TargetMode="External"/><Relationship Id="rId1" Type="http://schemas.openxmlformats.org/officeDocument/2006/relationships/hyperlink" Target="mailto:irico@sdmujer.gov.co" TargetMode="External"/><Relationship Id="rId6" Type="http://schemas.openxmlformats.org/officeDocument/2006/relationships/hyperlink" Target="mailto:imunoz@sdmujer.gov.co" TargetMode="External"/><Relationship Id="rId5" Type="http://schemas.openxmlformats.org/officeDocument/2006/relationships/hyperlink" Target="mailto:imunoz@sdmujer.gov.co" TargetMode="External"/><Relationship Id="rId4" Type="http://schemas.openxmlformats.org/officeDocument/2006/relationships/hyperlink" Target="mailto:irico@sdmujer.gov.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C67"/>
  <sheetViews>
    <sheetView tabSelected="1" zoomScale="70" zoomScaleNormal="70" workbookViewId="0">
      <pane xSplit="4" ySplit="4" topLeftCell="X5" activePane="bottomRight" state="frozen"/>
      <selection pane="topRight" activeCell="E1" sqref="E1"/>
      <selection pane="bottomLeft" activeCell="A5" sqref="A5"/>
      <selection pane="bottomRight" activeCell="CP13" sqref="CP13"/>
    </sheetView>
  </sheetViews>
  <sheetFormatPr baseColWidth="10" defaultColWidth="11.453125" defaultRowHeight="12.5" x14ac:dyDescent="0.35"/>
  <cols>
    <col min="1" max="1" width="4.7265625" style="65" customWidth="1"/>
    <col min="2" max="3" width="33" style="66" customWidth="1"/>
    <col min="4" max="4" width="29" style="66" customWidth="1"/>
    <col min="5" max="6" width="24.81640625" style="66" customWidth="1"/>
    <col min="7" max="7" width="11.453125" style="66"/>
    <col min="8" max="8" width="18" style="66" customWidth="1"/>
    <col min="9" max="13" width="11.453125" style="66" customWidth="1"/>
    <col min="14" max="17" width="11.453125" style="66" hidden="1" customWidth="1"/>
    <col min="18" max="18" width="11.453125" style="66" customWidth="1"/>
    <col min="19" max="23" width="11.453125" style="66" hidden="1" customWidth="1"/>
    <col min="24" max="24" width="11.453125" style="66" customWidth="1"/>
    <col min="25" max="25" width="16" style="66" customWidth="1"/>
    <col min="26" max="47" width="11.7265625" style="66" hidden="1" customWidth="1"/>
    <col min="48" max="48" width="11.453125" style="66" hidden="1" customWidth="1"/>
    <col min="49" max="51" width="11.7265625" style="66" hidden="1" customWidth="1"/>
    <col min="52" max="52" width="11.453125" style="66" hidden="1" customWidth="1"/>
    <col min="53" max="55" width="11.7265625" style="66" hidden="1" customWidth="1"/>
    <col min="56" max="56" width="11.453125" style="66" hidden="1" customWidth="1"/>
    <col min="57" max="59" width="11.7265625" style="66" hidden="1" customWidth="1"/>
    <col min="60" max="60" width="11.453125" style="66" hidden="1" customWidth="1"/>
    <col min="61" max="63" width="11.7265625" style="66" hidden="1" customWidth="1"/>
    <col min="64" max="64" width="11.453125" style="66" hidden="1" customWidth="1"/>
    <col min="65" max="66" width="11.7265625" style="66" hidden="1" customWidth="1"/>
    <col min="67" max="70" width="11.453125" style="66" customWidth="1"/>
    <col min="71" max="71" width="14.1796875" style="66" customWidth="1"/>
    <col min="72" max="73" width="11.453125" style="66" customWidth="1"/>
    <col min="74" max="74" width="11.453125" style="65" customWidth="1"/>
    <col min="75" max="75" width="11.453125" style="2" customWidth="1"/>
    <col min="76" max="76" width="11.453125" style="66" customWidth="1"/>
    <col min="77" max="80" width="25.08984375" style="66" customWidth="1"/>
    <col min="81" max="92" width="25.7265625" style="66" customWidth="1"/>
    <col min="93" max="93" width="32.54296875" style="66" customWidth="1"/>
    <col min="94" max="96" width="33.26953125" style="67" customWidth="1"/>
    <col min="97" max="99" width="32.26953125" style="66" customWidth="1"/>
    <col min="100" max="102" width="28.1796875" style="66" customWidth="1"/>
    <col min="103" max="105" width="23.54296875" style="66" customWidth="1"/>
    <col min="106" max="106" width="0" style="66" hidden="1" customWidth="1"/>
    <col min="107" max="107" width="24.453125" style="66" hidden="1" customWidth="1"/>
    <col min="108" max="16384" width="11.453125" style="66"/>
  </cols>
  <sheetData>
    <row r="1" spans="1:107" s="2" customFormat="1" ht="13" x14ac:dyDescent="0.35">
      <c r="A1" s="90" t="s">
        <v>0</v>
      </c>
      <c r="B1" s="93" t="s">
        <v>1</v>
      </c>
      <c r="C1" s="1" t="s">
        <v>2</v>
      </c>
      <c r="D1" s="93" t="s">
        <v>3</v>
      </c>
      <c r="E1" s="93"/>
      <c r="F1" s="93"/>
      <c r="G1" s="93"/>
      <c r="H1" s="93"/>
      <c r="I1" s="93"/>
      <c r="J1" s="93"/>
      <c r="K1" s="93"/>
      <c r="L1" s="96" t="s">
        <v>4</v>
      </c>
      <c r="M1" s="96"/>
      <c r="N1" s="96" t="s">
        <v>5</v>
      </c>
      <c r="O1" s="96"/>
      <c r="P1" s="96"/>
      <c r="Q1" s="96"/>
      <c r="R1" s="96"/>
      <c r="S1" s="96"/>
      <c r="T1" s="96"/>
      <c r="U1" s="96"/>
      <c r="V1" s="96"/>
      <c r="W1" s="96"/>
      <c r="X1" s="96" t="s">
        <v>6</v>
      </c>
      <c r="Y1" s="96" t="s">
        <v>7</v>
      </c>
      <c r="Z1" s="103" t="s">
        <v>8</v>
      </c>
      <c r="AA1" s="103"/>
      <c r="AB1" s="103"/>
      <c r="AC1" s="103"/>
      <c r="AD1" s="103"/>
      <c r="AE1" s="103"/>
      <c r="AF1" s="103"/>
      <c r="AG1" s="103"/>
      <c r="AH1" s="103"/>
      <c r="AI1" s="103"/>
      <c r="AJ1" s="103"/>
      <c r="AK1" s="103"/>
      <c r="AL1" s="103"/>
      <c r="AM1" s="103"/>
      <c r="AN1" s="103"/>
      <c r="AO1" s="103"/>
      <c r="AP1" s="103"/>
      <c r="AQ1" s="103"/>
      <c r="AR1" s="103"/>
      <c r="AS1" s="103"/>
      <c r="AT1" s="103"/>
      <c r="AU1" s="103"/>
      <c r="AV1" s="103"/>
      <c r="AW1" s="103"/>
      <c r="AX1" s="103"/>
      <c r="AY1" s="103"/>
      <c r="AZ1" s="103"/>
      <c r="BA1" s="103"/>
      <c r="BB1" s="103"/>
      <c r="BC1" s="103"/>
      <c r="BD1" s="103"/>
      <c r="BE1" s="103"/>
      <c r="BF1" s="103"/>
      <c r="BG1" s="103"/>
      <c r="BH1" s="103"/>
      <c r="BI1" s="103"/>
      <c r="BJ1" s="103"/>
      <c r="BK1" s="103"/>
      <c r="BL1" s="103"/>
      <c r="BM1" s="103"/>
      <c r="BN1" s="103"/>
      <c r="BO1" s="96" t="s">
        <v>9</v>
      </c>
      <c r="BP1" s="96"/>
      <c r="BQ1" s="96"/>
      <c r="BR1" s="96"/>
      <c r="BS1" s="96"/>
      <c r="BT1" s="96"/>
      <c r="BU1" s="104" t="s">
        <v>141</v>
      </c>
      <c r="BV1" s="105"/>
      <c r="BW1" s="104"/>
      <c r="BX1" s="104"/>
      <c r="BY1" s="104"/>
      <c r="BZ1" s="104"/>
      <c r="CA1" s="104"/>
      <c r="CB1" s="104"/>
      <c r="CC1" s="104"/>
      <c r="CD1" s="104"/>
      <c r="CE1" s="104"/>
      <c r="CF1" s="104"/>
      <c r="CG1" s="104"/>
      <c r="CH1" s="104"/>
      <c r="CI1" s="104"/>
      <c r="CJ1" s="104"/>
      <c r="CK1" s="104"/>
      <c r="CL1" s="104"/>
      <c r="CM1" s="104"/>
      <c r="CN1" s="104"/>
      <c r="CO1" s="104"/>
      <c r="CP1" s="100" t="s">
        <v>138</v>
      </c>
      <c r="CQ1" s="100"/>
      <c r="CR1" s="100"/>
      <c r="CS1" s="100"/>
      <c r="CT1" s="100"/>
      <c r="CU1" s="100"/>
      <c r="CV1" s="100"/>
      <c r="CW1" s="100"/>
      <c r="CX1" s="100"/>
      <c r="CY1" s="100"/>
      <c r="CZ1" s="100"/>
      <c r="DA1" s="101"/>
    </row>
    <row r="2" spans="1:107" s="3" customFormat="1" ht="13" x14ac:dyDescent="0.35">
      <c r="A2" s="91"/>
      <c r="B2" s="94"/>
      <c r="C2" s="94" t="s">
        <v>10</v>
      </c>
      <c r="D2" s="94" t="s">
        <v>11</v>
      </c>
      <c r="E2" s="94" t="s">
        <v>12</v>
      </c>
      <c r="F2" s="94" t="s">
        <v>13</v>
      </c>
      <c r="G2" s="94" t="s">
        <v>14</v>
      </c>
      <c r="H2" s="94" t="s">
        <v>15</v>
      </c>
      <c r="I2" s="94" t="s">
        <v>16</v>
      </c>
      <c r="J2" s="99" t="s">
        <v>17</v>
      </c>
      <c r="K2" s="99"/>
      <c r="L2" s="94"/>
      <c r="M2" s="94"/>
      <c r="N2" s="97"/>
      <c r="O2" s="97"/>
      <c r="P2" s="97"/>
      <c r="Q2" s="94"/>
      <c r="R2" s="97"/>
      <c r="S2" s="97"/>
      <c r="T2" s="97"/>
      <c r="U2" s="97"/>
      <c r="V2" s="97"/>
      <c r="W2" s="97"/>
      <c r="X2" s="94"/>
      <c r="Y2" s="94"/>
      <c r="Z2" s="102">
        <v>2020</v>
      </c>
      <c r="AA2" s="102"/>
      <c r="AB2" s="102"/>
      <c r="AC2" s="102"/>
      <c r="AD2" s="102">
        <v>2021</v>
      </c>
      <c r="AE2" s="102"/>
      <c r="AF2" s="102"/>
      <c r="AG2" s="102"/>
      <c r="AH2" s="102">
        <v>2022</v>
      </c>
      <c r="AI2" s="102"/>
      <c r="AJ2" s="102"/>
      <c r="AK2" s="102"/>
      <c r="AL2" s="99">
        <v>2023</v>
      </c>
      <c r="AM2" s="99"/>
      <c r="AN2" s="99"/>
      <c r="AO2" s="99"/>
      <c r="AP2" s="102">
        <v>2024</v>
      </c>
      <c r="AQ2" s="102"/>
      <c r="AR2" s="102"/>
      <c r="AS2" s="102"/>
      <c r="AT2" s="102">
        <v>2025</v>
      </c>
      <c r="AU2" s="102"/>
      <c r="AV2" s="102"/>
      <c r="AW2" s="102"/>
      <c r="AX2" s="102">
        <v>2026</v>
      </c>
      <c r="AY2" s="102"/>
      <c r="AZ2" s="102"/>
      <c r="BA2" s="102"/>
      <c r="BB2" s="102">
        <v>2027</v>
      </c>
      <c r="BC2" s="102"/>
      <c r="BD2" s="102"/>
      <c r="BE2" s="102"/>
      <c r="BF2" s="102">
        <v>2028</v>
      </c>
      <c r="BG2" s="102"/>
      <c r="BH2" s="102"/>
      <c r="BI2" s="102"/>
      <c r="BJ2" s="102">
        <v>2029</v>
      </c>
      <c r="BK2" s="102"/>
      <c r="BL2" s="102"/>
      <c r="BM2" s="102"/>
      <c r="BN2" s="102" t="s">
        <v>18</v>
      </c>
      <c r="BO2" s="94" t="s">
        <v>19</v>
      </c>
      <c r="BP2" s="94" t="s">
        <v>20</v>
      </c>
      <c r="BQ2" s="94" t="s">
        <v>21</v>
      </c>
      <c r="BR2" s="94" t="s">
        <v>22</v>
      </c>
      <c r="BS2" s="94" t="s">
        <v>23</v>
      </c>
      <c r="BT2" s="94" t="s">
        <v>24</v>
      </c>
      <c r="BU2" s="106" t="s">
        <v>25</v>
      </c>
      <c r="BV2" s="106"/>
      <c r="BW2" s="106"/>
      <c r="BX2" s="106"/>
      <c r="BY2" s="106" t="s">
        <v>26</v>
      </c>
      <c r="BZ2" s="106"/>
      <c r="CA2" s="106"/>
      <c r="CB2" s="106"/>
      <c r="CC2" s="106" t="s">
        <v>27</v>
      </c>
      <c r="CD2" s="106"/>
      <c r="CE2" s="106"/>
      <c r="CF2" s="106"/>
      <c r="CG2" s="106" t="s">
        <v>140</v>
      </c>
      <c r="CH2" s="106"/>
      <c r="CI2" s="106"/>
      <c r="CJ2" s="106"/>
      <c r="CK2" s="106" t="s">
        <v>139</v>
      </c>
      <c r="CL2" s="106"/>
      <c r="CM2" s="106"/>
      <c r="CN2" s="106"/>
      <c r="CO2" s="110" t="s">
        <v>28</v>
      </c>
      <c r="CP2" s="112" t="s">
        <v>29</v>
      </c>
      <c r="CQ2" s="112"/>
      <c r="CR2" s="112"/>
      <c r="CS2" s="108" t="s">
        <v>30</v>
      </c>
      <c r="CT2" s="108"/>
      <c r="CU2" s="108"/>
      <c r="CV2" s="108" t="s">
        <v>31</v>
      </c>
      <c r="CW2" s="108"/>
      <c r="CX2" s="108"/>
      <c r="CY2" s="108" t="s">
        <v>32</v>
      </c>
      <c r="CZ2" s="108"/>
      <c r="DA2" s="109"/>
    </row>
    <row r="3" spans="1:107" s="2" customFormat="1" ht="13.5" thickBot="1" x14ac:dyDescent="0.4">
      <c r="A3" s="92"/>
      <c r="B3" s="95"/>
      <c r="C3" s="98"/>
      <c r="D3" s="98"/>
      <c r="E3" s="98"/>
      <c r="F3" s="98"/>
      <c r="G3" s="98"/>
      <c r="H3" s="98"/>
      <c r="I3" s="98"/>
      <c r="J3" s="5" t="s">
        <v>33</v>
      </c>
      <c r="K3" s="5" t="s">
        <v>34</v>
      </c>
      <c r="L3" s="4" t="s">
        <v>35</v>
      </c>
      <c r="M3" s="4" t="s">
        <v>36</v>
      </c>
      <c r="N3" s="4" t="s">
        <v>37</v>
      </c>
      <c r="O3" s="4" t="s">
        <v>38</v>
      </c>
      <c r="P3" s="4" t="s">
        <v>39</v>
      </c>
      <c r="Q3" s="4" t="s">
        <v>40</v>
      </c>
      <c r="R3" s="4" t="s">
        <v>41</v>
      </c>
      <c r="S3" s="4" t="s">
        <v>42</v>
      </c>
      <c r="T3" s="4" t="s">
        <v>43</v>
      </c>
      <c r="U3" s="4" t="s">
        <v>44</v>
      </c>
      <c r="V3" s="4" t="s">
        <v>45</v>
      </c>
      <c r="W3" s="4" t="s">
        <v>46</v>
      </c>
      <c r="X3" s="98"/>
      <c r="Y3" s="98"/>
      <c r="Z3" s="5" t="s">
        <v>47</v>
      </c>
      <c r="AA3" s="5" t="s">
        <v>48</v>
      </c>
      <c r="AB3" s="5" t="s">
        <v>49</v>
      </c>
      <c r="AC3" s="6" t="s">
        <v>50</v>
      </c>
      <c r="AD3" s="5" t="s">
        <v>47</v>
      </c>
      <c r="AE3" s="5" t="s">
        <v>48</v>
      </c>
      <c r="AF3" s="5" t="s">
        <v>49</v>
      </c>
      <c r="AG3" s="6" t="s">
        <v>50</v>
      </c>
      <c r="AH3" s="5" t="s">
        <v>47</v>
      </c>
      <c r="AI3" s="5" t="s">
        <v>48</v>
      </c>
      <c r="AJ3" s="5" t="s">
        <v>49</v>
      </c>
      <c r="AK3" s="6" t="s">
        <v>50</v>
      </c>
      <c r="AL3" s="5" t="s">
        <v>47</v>
      </c>
      <c r="AM3" s="5" t="s">
        <v>51</v>
      </c>
      <c r="AN3" s="5" t="s">
        <v>49</v>
      </c>
      <c r="AO3" s="6" t="s">
        <v>50</v>
      </c>
      <c r="AP3" s="5" t="s">
        <v>47</v>
      </c>
      <c r="AQ3" s="5" t="s">
        <v>51</v>
      </c>
      <c r="AR3" s="5" t="s">
        <v>49</v>
      </c>
      <c r="AS3" s="6" t="s">
        <v>50</v>
      </c>
      <c r="AT3" s="5" t="s">
        <v>47</v>
      </c>
      <c r="AU3" s="5" t="s">
        <v>51</v>
      </c>
      <c r="AV3" s="5" t="s">
        <v>49</v>
      </c>
      <c r="AW3" s="6" t="s">
        <v>50</v>
      </c>
      <c r="AX3" s="5" t="s">
        <v>47</v>
      </c>
      <c r="AY3" s="5" t="s">
        <v>51</v>
      </c>
      <c r="AZ3" s="5" t="s">
        <v>49</v>
      </c>
      <c r="BA3" s="6" t="s">
        <v>50</v>
      </c>
      <c r="BB3" s="5" t="s">
        <v>47</v>
      </c>
      <c r="BC3" s="5" t="s">
        <v>51</v>
      </c>
      <c r="BD3" s="5" t="s">
        <v>49</v>
      </c>
      <c r="BE3" s="6" t="s">
        <v>50</v>
      </c>
      <c r="BF3" s="5" t="s">
        <v>47</v>
      </c>
      <c r="BG3" s="5" t="s">
        <v>51</v>
      </c>
      <c r="BH3" s="5" t="s">
        <v>49</v>
      </c>
      <c r="BI3" s="6" t="s">
        <v>50</v>
      </c>
      <c r="BJ3" s="5" t="s">
        <v>47</v>
      </c>
      <c r="BK3" s="5" t="s">
        <v>51</v>
      </c>
      <c r="BL3" s="5" t="s">
        <v>49</v>
      </c>
      <c r="BM3" s="6" t="s">
        <v>50</v>
      </c>
      <c r="BN3" s="107"/>
      <c r="BO3" s="98"/>
      <c r="BP3" s="98"/>
      <c r="BQ3" s="98"/>
      <c r="BR3" s="98"/>
      <c r="BS3" s="98"/>
      <c r="BT3" s="98"/>
      <c r="BU3" s="7" t="s">
        <v>29</v>
      </c>
      <c r="BV3" s="8" t="s">
        <v>30</v>
      </c>
      <c r="BW3" s="7" t="s">
        <v>31</v>
      </c>
      <c r="BX3" s="7" t="s">
        <v>32</v>
      </c>
      <c r="BY3" s="7" t="s">
        <v>29</v>
      </c>
      <c r="BZ3" s="7" t="s">
        <v>30</v>
      </c>
      <c r="CA3" s="7" t="s">
        <v>31</v>
      </c>
      <c r="CB3" s="7" t="s">
        <v>32</v>
      </c>
      <c r="CC3" s="7" t="s">
        <v>29</v>
      </c>
      <c r="CD3" s="7" t="s">
        <v>30</v>
      </c>
      <c r="CE3" s="7" t="s">
        <v>31</v>
      </c>
      <c r="CF3" s="7" t="s">
        <v>32</v>
      </c>
      <c r="CG3" s="7" t="s">
        <v>29</v>
      </c>
      <c r="CH3" s="7" t="s">
        <v>30</v>
      </c>
      <c r="CI3" s="7" t="s">
        <v>31</v>
      </c>
      <c r="CJ3" s="7" t="s">
        <v>32</v>
      </c>
      <c r="CK3" s="7" t="s">
        <v>29</v>
      </c>
      <c r="CL3" s="7" t="s">
        <v>30</v>
      </c>
      <c r="CM3" s="7" t="s">
        <v>31</v>
      </c>
      <c r="CN3" s="7" t="s">
        <v>32</v>
      </c>
      <c r="CO3" s="111"/>
      <c r="CP3" s="9" t="s">
        <v>52</v>
      </c>
      <c r="CQ3" s="9" t="s">
        <v>53</v>
      </c>
      <c r="CR3" s="9" t="s">
        <v>54</v>
      </c>
      <c r="CS3" s="10" t="s">
        <v>52</v>
      </c>
      <c r="CT3" s="10" t="s">
        <v>53</v>
      </c>
      <c r="CU3" s="10" t="s">
        <v>54</v>
      </c>
      <c r="CV3" s="11" t="s">
        <v>52</v>
      </c>
      <c r="CW3" s="11" t="s">
        <v>53</v>
      </c>
      <c r="CX3" s="11" t="s">
        <v>54</v>
      </c>
      <c r="CY3" s="11" t="s">
        <v>52</v>
      </c>
      <c r="CZ3" s="11" t="s">
        <v>53</v>
      </c>
      <c r="DA3" s="12" t="s">
        <v>54</v>
      </c>
    </row>
    <row r="4" spans="1:107" s="2" customFormat="1" ht="13" x14ac:dyDescent="0.35">
      <c r="A4" s="13"/>
      <c r="B4" s="14"/>
      <c r="C4" s="14"/>
      <c r="D4" s="14"/>
      <c r="E4" s="14"/>
      <c r="F4" s="14"/>
      <c r="G4" s="14"/>
      <c r="H4" s="14"/>
      <c r="I4" s="14"/>
      <c r="J4" s="15"/>
      <c r="K4" s="15"/>
      <c r="L4" s="14"/>
      <c r="M4" s="14"/>
      <c r="N4" s="14"/>
      <c r="O4" s="14"/>
      <c r="P4" s="14"/>
      <c r="Q4" s="14"/>
      <c r="R4" s="14"/>
      <c r="S4" s="14"/>
      <c r="T4" s="14"/>
      <c r="U4" s="14"/>
      <c r="V4" s="14"/>
      <c r="W4" s="14"/>
      <c r="X4" s="14"/>
      <c r="Y4" s="14"/>
      <c r="Z4" s="15"/>
      <c r="AA4" s="15"/>
      <c r="AB4" s="15"/>
      <c r="AC4" s="16"/>
      <c r="AD4" s="15"/>
      <c r="AE4" s="15"/>
      <c r="AF4" s="15"/>
      <c r="AG4" s="16"/>
      <c r="AH4" s="15"/>
      <c r="AI4" s="15"/>
      <c r="AJ4" s="15"/>
      <c r="AK4" s="16"/>
      <c r="AL4" s="15"/>
      <c r="AM4" s="15"/>
      <c r="AN4" s="15"/>
      <c r="AO4" s="16"/>
      <c r="AP4" s="15"/>
      <c r="AQ4" s="15"/>
      <c r="AR4" s="15"/>
      <c r="AS4" s="16"/>
      <c r="AT4" s="15"/>
      <c r="AU4" s="15"/>
      <c r="AV4" s="15"/>
      <c r="AW4" s="16"/>
      <c r="AX4" s="15"/>
      <c r="AY4" s="15"/>
      <c r="AZ4" s="15"/>
      <c r="BA4" s="16"/>
      <c r="BB4" s="15"/>
      <c r="BC4" s="15"/>
      <c r="BD4" s="15"/>
      <c r="BE4" s="16"/>
      <c r="BF4" s="15"/>
      <c r="BG4" s="15"/>
      <c r="BH4" s="15"/>
      <c r="BI4" s="16"/>
      <c r="BJ4" s="15"/>
      <c r="BK4" s="15"/>
      <c r="BL4" s="15"/>
      <c r="BM4" s="16"/>
      <c r="BN4" s="15"/>
      <c r="BO4" s="14"/>
      <c r="BP4" s="14"/>
      <c r="BQ4" s="14"/>
      <c r="BR4" s="14"/>
      <c r="BS4" s="14"/>
      <c r="BT4" s="17"/>
      <c r="BU4" s="18"/>
      <c r="BV4" s="19"/>
      <c r="BW4" s="20"/>
      <c r="BX4" s="21"/>
      <c r="BY4" s="18"/>
      <c r="BZ4" s="20"/>
      <c r="CA4" s="20"/>
      <c r="CB4" s="21"/>
      <c r="CC4" s="18"/>
      <c r="CD4" s="20"/>
      <c r="CE4" s="20"/>
      <c r="CF4" s="21"/>
      <c r="CG4" s="18"/>
      <c r="CH4" s="20"/>
      <c r="CI4" s="20"/>
      <c r="CJ4" s="21"/>
      <c r="CK4" s="18"/>
      <c r="CL4" s="20"/>
      <c r="CM4" s="20"/>
      <c r="CN4" s="21"/>
      <c r="CO4" s="22"/>
      <c r="CP4" s="23"/>
      <c r="CQ4" s="24"/>
      <c r="CR4" s="24"/>
      <c r="CS4" s="25"/>
      <c r="CT4" s="25"/>
      <c r="CU4" s="25"/>
      <c r="CV4" s="25"/>
      <c r="CW4" s="25"/>
      <c r="CX4" s="25"/>
      <c r="CY4" s="25"/>
      <c r="CZ4" s="25"/>
      <c r="DA4" s="26"/>
      <c r="DB4" s="27" t="s">
        <v>160</v>
      </c>
      <c r="DC4" s="2" t="s">
        <v>217</v>
      </c>
    </row>
    <row r="5" spans="1:107" s="2" customFormat="1" ht="14.5" x14ac:dyDescent="0.35">
      <c r="A5" s="28">
        <v>4</v>
      </c>
      <c r="B5" s="29" t="s">
        <v>65</v>
      </c>
      <c r="C5" s="30" t="s">
        <v>73</v>
      </c>
      <c r="D5" s="29" t="s">
        <v>80</v>
      </c>
      <c r="E5" s="29" t="s">
        <v>81</v>
      </c>
      <c r="F5" s="29" t="s">
        <v>82</v>
      </c>
      <c r="G5" s="31" t="s">
        <v>61</v>
      </c>
      <c r="H5" s="32" t="s">
        <v>70</v>
      </c>
      <c r="I5" s="29" t="s">
        <v>77</v>
      </c>
      <c r="J5" s="30" t="s">
        <v>57</v>
      </c>
      <c r="K5" s="30" t="s">
        <v>58</v>
      </c>
      <c r="L5" s="33">
        <v>43831</v>
      </c>
      <c r="M5" s="33">
        <v>45291</v>
      </c>
      <c r="N5" s="34">
        <v>0.1</v>
      </c>
      <c r="O5" s="34">
        <v>0.4</v>
      </c>
      <c r="P5" s="35">
        <v>0.5</v>
      </c>
      <c r="Q5" s="35">
        <v>1</v>
      </c>
      <c r="R5" s="29"/>
      <c r="S5" s="29"/>
      <c r="T5" s="29"/>
      <c r="U5" s="29"/>
      <c r="V5" s="29"/>
      <c r="W5" s="29"/>
      <c r="X5" s="35">
        <v>1</v>
      </c>
      <c r="Y5" s="32" t="s">
        <v>63</v>
      </c>
      <c r="Z5" s="36">
        <v>17262580</v>
      </c>
      <c r="AA5" s="36">
        <v>17262580</v>
      </c>
      <c r="AB5" s="29" t="s">
        <v>59</v>
      </c>
      <c r="AC5" s="29" t="s">
        <v>83</v>
      </c>
      <c r="AD5" s="36">
        <v>18125709</v>
      </c>
      <c r="AE5" s="36">
        <v>18125709</v>
      </c>
      <c r="AF5" s="29" t="s">
        <v>59</v>
      </c>
      <c r="AG5" s="29">
        <v>7738</v>
      </c>
      <c r="AH5" s="36">
        <v>19031994.449999999</v>
      </c>
      <c r="AI5" s="36" t="s">
        <v>58</v>
      </c>
      <c r="AJ5" s="29" t="s">
        <v>59</v>
      </c>
      <c r="AK5" s="29">
        <v>7738</v>
      </c>
      <c r="AL5" s="36">
        <v>19983594.172499999</v>
      </c>
      <c r="AM5" s="36" t="s">
        <v>58</v>
      </c>
      <c r="AN5" s="29" t="s">
        <v>59</v>
      </c>
      <c r="AO5" s="29">
        <v>7738</v>
      </c>
      <c r="AP5" s="36">
        <v>0</v>
      </c>
      <c r="AQ5" s="36" t="s">
        <v>58</v>
      </c>
      <c r="AR5" s="37" t="s">
        <v>58</v>
      </c>
      <c r="AS5" s="37" t="s">
        <v>58</v>
      </c>
      <c r="AT5" s="36">
        <v>0</v>
      </c>
      <c r="AU5" s="36" t="s">
        <v>58</v>
      </c>
      <c r="AV5" s="37" t="s">
        <v>58</v>
      </c>
      <c r="AW5" s="37" t="s">
        <v>58</v>
      </c>
      <c r="AX5" s="36">
        <v>0</v>
      </c>
      <c r="AY5" s="36" t="s">
        <v>58</v>
      </c>
      <c r="AZ5" s="37" t="s">
        <v>58</v>
      </c>
      <c r="BA5" s="37" t="s">
        <v>58</v>
      </c>
      <c r="BB5" s="36">
        <v>0</v>
      </c>
      <c r="BC5" s="36" t="s">
        <v>58</v>
      </c>
      <c r="BD5" s="37" t="s">
        <v>58</v>
      </c>
      <c r="BE5" s="37" t="s">
        <v>58</v>
      </c>
      <c r="BF5" s="36">
        <v>0</v>
      </c>
      <c r="BG5" s="36" t="s">
        <v>58</v>
      </c>
      <c r="BH5" s="37" t="s">
        <v>58</v>
      </c>
      <c r="BI5" s="37" t="s">
        <v>58</v>
      </c>
      <c r="BJ5" s="36">
        <v>0</v>
      </c>
      <c r="BK5" s="36" t="s">
        <v>58</v>
      </c>
      <c r="BL5" s="37" t="s">
        <v>58</v>
      </c>
      <c r="BM5" s="37" t="s">
        <v>58</v>
      </c>
      <c r="BN5" s="36">
        <f t="shared" ref="BN5:BN20" si="0">Z5+AD5+AH5+AL5+AP5+AT5+AX5+BB5+BF5+BJ5</f>
        <v>74403877.622500002</v>
      </c>
      <c r="BO5" s="29" t="s">
        <v>84</v>
      </c>
      <c r="BP5" s="29" t="s">
        <v>85</v>
      </c>
      <c r="BQ5" s="29" t="s">
        <v>86</v>
      </c>
      <c r="BR5" s="38" t="s">
        <v>212</v>
      </c>
      <c r="BS5" s="38"/>
      <c r="BT5" s="72" t="s">
        <v>213</v>
      </c>
      <c r="BU5" s="39" t="s">
        <v>58</v>
      </c>
      <c r="BV5" s="39" t="s">
        <v>58</v>
      </c>
      <c r="BW5" s="39" t="s">
        <v>58</v>
      </c>
      <c r="BX5" s="39" t="s">
        <v>58</v>
      </c>
      <c r="BY5" s="40" t="s">
        <v>164</v>
      </c>
      <c r="BZ5" s="39" t="s">
        <v>58</v>
      </c>
      <c r="CA5" s="39" t="s">
        <v>58</v>
      </c>
      <c r="CB5" s="39" t="s">
        <v>58</v>
      </c>
      <c r="CC5" s="39" t="s">
        <v>58</v>
      </c>
      <c r="CD5" s="39" t="s">
        <v>58</v>
      </c>
      <c r="CE5" s="39" t="s">
        <v>58</v>
      </c>
      <c r="CF5" s="39" t="s">
        <v>58</v>
      </c>
      <c r="CG5" s="39" t="s">
        <v>58</v>
      </c>
      <c r="CH5" s="39" t="s">
        <v>58</v>
      </c>
      <c r="CI5" s="39" t="s">
        <v>58</v>
      </c>
      <c r="CJ5" s="39" t="s">
        <v>58</v>
      </c>
      <c r="CK5" s="39" t="s">
        <v>58</v>
      </c>
      <c r="CL5" s="39" t="s">
        <v>58</v>
      </c>
      <c r="CM5" s="39" t="s">
        <v>58</v>
      </c>
      <c r="CN5" s="39" t="s">
        <v>58</v>
      </c>
      <c r="CO5" s="32"/>
      <c r="CP5" s="41" t="s">
        <v>188</v>
      </c>
      <c r="CQ5" s="41" t="s">
        <v>188</v>
      </c>
      <c r="CR5" s="41" t="s">
        <v>188</v>
      </c>
      <c r="CS5" s="40" t="s">
        <v>188</v>
      </c>
      <c r="CT5" s="40" t="s">
        <v>188</v>
      </c>
      <c r="CU5" s="40" t="s">
        <v>188</v>
      </c>
      <c r="CV5" s="40" t="s">
        <v>188</v>
      </c>
      <c r="CW5" s="40" t="s">
        <v>188</v>
      </c>
      <c r="CX5" s="40" t="s">
        <v>188</v>
      </c>
      <c r="CY5" s="40" t="s">
        <v>188</v>
      </c>
      <c r="CZ5" s="40" t="s">
        <v>188</v>
      </c>
      <c r="DA5" s="40" t="s">
        <v>188</v>
      </c>
      <c r="DC5" s="2" t="s">
        <v>148</v>
      </c>
    </row>
    <row r="6" spans="1:107" s="2" customFormat="1" ht="13" x14ac:dyDescent="0.3">
      <c r="A6" s="28">
        <v>15</v>
      </c>
      <c r="B6" s="29" t="s">
        <v>65</v>
      </c>
      <c r="C6" s="29" t="s">
        <v>87</v>
      </c>
      <c r="D6" s="29" t="s">
        <v>88</v>
      </c>
      <c r="E6" s="29" t="s">
        <v>89</v>
      </c>
      <c r="F6" s="29" t="s">
        <v>90</v>
      </c>
      <c r="G6" s="30" t="s">
        <v>67</v>
      </c>
      <c r="H6" s="32" t="s">
        <v>56</v>
      </c>
      <c r="I6" s="29" t="s">
        <v>68</v>
      </c>
      <c r="J6" s="30" t="s">
        <v>57</v>
      </c>
      <c r="K6" s="30" t="s">
        <v>58</v>
      </c>
      <c r="L6" s="33">
        <v>44564</v>
      </c>
      <c r="M6" s="33">
        <v>47483</v>
      </c>
      <c r="N6" s="37"/>
      <c r="O6" s="37"/>
      <c r="P6" s="42">
        <v>3</v>
      </c>
      <c r="Q6" s="42">
        <v>3</v>
      </c>
      <c r="R6" s="42">
        <v>3</v>
      </c>
      <c r="S6" s="42">
        <v>3</v>
      </c>
      <c r="T6" s="42">
        <v>3</v>
      </c>
      <c r="U6" s="42">
        <v>3</v>
      </c>
      <c r="V6" s="42">
        <v>3</v>
      </c>
      <c r="W6" s="42">
        <v>3</v>
      </c>
      <c r="X6" s="30">
        <f>N6+O6+P6+Q6+R6+S6+T6+U6+V6+W6</f>
        <v>24</v>
      </c>
      <c r="Y6" s="32" t="s">
        <v>74</v>
      </c>
      <c r="Z6" s="36">
        <v>0</v>
      </c>
      <c r="AA6" s="36" t="s">
        <v>58</v>
      </c>
      <c r="AB6" s="37" t="s">
        <v>58</v>
      </c>
      <c r="AC6" s="37" t="s">
        <v>58</v>
      </c>
      <c r="AD6" s="36">
        <v>0</v>
      </c>
      <c r="AE6" s="36" t="s">
        <v>58</v>
      </c>
      <c r="AF6" s="37" t="s">
        <v>58</v>
      </c>
      <c r="AG6" s="37" t="s">
        <v>58</v>
      </c>
      <c r="AH6" s="36">
        <v>62000000</v>
      </c>
      <c r="AI6" s="36">
        <v>62</v>
      </c>
      <c r="AJ6" s="29" t="s">
        <v>91</v>
      </c>
      <c r="AK6" s="29">
        <v>7671</v>
      </c>
      <c r="AL6" s="36">
        <v>64000000</v>
      </c>
      <c r="AM6" s="36">
        <v>64</v>
      </c>
      <c r="AN6" s="29" t="s">
        <v>91</v>
      </c>
      <c r="AO6" s="29">
        <v>7671</v>
      </c>
      <c r="AP6" s="36">
        <v>66000000</v>
      </c>
      <c r="AQ6" s="36">
        <v>66</v>
      </c>
      <c r="AR6" s="29" t="s">
        <v>91</v>
      </c>
      <c r="AS6" s="29">
        <v>7671</v>
      </c>
      <c r="AT6" s="36">
        <v>68000000</v>
      </c>
      <c r="AU6" s="36" t="s">
        <v>58</v>
      </c>
      <c r="AV6" s="43" t="s">
        <v>58</v>
      </c>
      <c r="AW6" s="29" t="s">
        <v>58</v>
      </c>
      <c r="AX6" s="36">
        <v>70040000</v>
      </c>
      <c r="AY6" s="36" t="s">
        <v>58</v>
      </c>
      <c r="AZ6" s="29" t="s">
        <v>60</v>
      </c>
      <c r="BA6" s="29" t="s">
        <v>58</v>
      </c>
      <c r="BB6" s="36">
        <v>72141200</v>
      </c>
      <c r="BC6" s="36" t="s">
        <v>58</v>
      </c>
      <c r="BD6" s="44" t="s">
        <v>60</v>
      </c>
      <c r="BE6" s="44" t="s">
        <v>58</v>
      </c>
      <c r="BF6" s="36">
        <v>74305436</v>
      </c>
      <c r="BG6" s="36" t="s">
        <v>58</v>
      </c>
      <c r="BH6" s="44" t="s">
        <v>60</v>
      </c>
      <c r="BI6" s="44" t="s">
        <v>58</v>
      </c>
      <c r="BJ6" s="36">
        <v>76534599</v>
      </c>
      <c r="BK6" s="36" t="s">
        <v>58</v>
      </c>
      <c r="BL6" s="44" t="s">
        <v>60</v>
      </c>
      <c r="BM6" s="44" t="s">
        <v>58</v>
      </c>
      <c r="BN6" s="36">
        <f t="shared" si="0"/>
        <v>553021235</v>
      </c>
      <c r="BO6" s="29" t="s">
        <v>84</v>
      </c>
      <c r="BP6" s="29" t="s">
        <v>85</v>
      </c>
      <c r="BQ6" s="29" t="s">
        <v>92</v>
      </c>
      <c r="BR6" s="38"/>
      <c r="BS6" s="38"/>
      <c r="BT6" s="38"/>
      <c r="BU6" s="39"/>
      <c r="BV6" s="75">
        <v>1</v>
      </c>
      <c r="BW6" s="39"/>
      <c r="BX6" s="39"/>
      <c r="BY6" s="30" t="s">
        <v>150</v>
      </c>
      <c r="BZ6" s="77" t="s">
        <v>235</v>
      </c>
      <c r="CA6" s="78"/>
      <c r="CB6" s="32"/>
      <c r="CC6" s="30" t="s">
        <v>175</v>
      </c>
      <c r="CD6" s="45" t="s">
        <v>222</v>
      </c>
      <c r="CE6" s="79"/>
      <c r="CF6" s="46"/>
      <c r="CG6" s="47">
        <v>35</v>
      </c>
      <c r="CH6" s="73">
        <v>35</v>
      </c>
      <c r="CI6" s="80">
        <v>7</v>
      </c>
      <c r="CJ6" s="39"/>
      <c r="CK6" s="30" t="s">
        <v>155</v>
      </c>
      <c r="CL6" s="77" t="s">
        <v>229</v>
      </c>
      <c r="CM6" s="78"/>
      <c r="CN6" s="32"/>
      <c r="CP6" s="48" t="s">
        <v>189</v>
      </c>
      <c r="CQ6" s="49" t="s">
        <v>189</v>
      </c>
      <c r="CR6" s="49" t="s">
        <v>192</v>
      </c>
      <c r="CS6" s="40"/>
      <c r="CT6" s="40"/>
      <c r="CU6" s="50"/>
      <c r="CV6" s="78"/>
      <c r="CW6" s="81"/>
      <c r="CX6" s="81"/>
      <c r="CY6" s="32"/>
      <c r="CZ6" s="32"/>
      <c r="DA6" s="51"/>
      <c r="DC6" s="2" t="s">
        <v>148</v>
      </c>
    </row>
    <row r="7" spans="1:107" s="2" customFormat="1" ht="13" x14ac:dyDescent="0.3">
      <c r="A7" s="28">
        <v>16</v>
      </c>
      <c r="B7" s="29" t="s">
        <v>65</v>
      </c>
      <c r="C7" s="29" t="s">
        <v>78</v>
      </c>
      <c r="D7" s="29" t="s">
        <v>93</v>
      </c>
      <c r="E7" s="29" t="s">
        <v>94</v>
      </c>
      <c r="F7" s="29" t="s">
        <v>95</v>
      </c>
      <c r="G7" s="31" t="s">
        <v>61</v>
      </c>
      <c r="H7" s="32" t="s">
        <v>70</v>
      </c>
      <c r="I7" s="30" t="s">
        <v>68</v>
      </c>
      <c r="J7" s="30" t="s">
        <v>57</v>
      </c>
      <c r="K7" s="30" t="s">
        <v>58</v>
      </c>
      <c r="L7" s="33">
        <v>44562</v>
      </c>
      <c r="M7" s="33">
        <v>47483</v>
      </c>
      <c r="N7" s="37"/>
      <c r="O7" s="52"/>
      <c r="P7" s="52">
        <v>18</v>
      </c>
      <c r="Q7" s="52">
        <v>18</v>
      </c>
      <c r="R7" s="52">
        <v>18</v>
      </c>
      <c r="S7" s="52">
        <v>18</v>
      </c>
      <c r="T7" s="52">
        <v>18</v>
      </c>
      <c r="U7" s="52">
        <v>18</v>
      </c>
      <c r="V7" s="52">
        <v>18</v>
      </c>
      <c r="W7" s="52">
        <v>18</v>
      </c>
      <c r="X7" s="30">
        <f>N7+O7+P7+Q7+R7+S7+T7+U7+V7+W7</f>
        <v>144</v>
      </c>
      <c r="Y7" s="32" t="s">
        <v>63</v>
      </c>
      <c r="Z7" s="36">
        <v>0</v>
      </c>
      <c r="AA7" s="36" t="s">
        <v>58</v>
      </c>
      <c r="AB7" s="37" t="s">
        <v>58</v>
      </c>
      <c r="AC7" s="37" t="s">
        <v>58</v>
      </c>
      <c r="AD7" s="36">
        <v>0</v>
      </c>
      <c r="AE7" s="36" t="s">
        <v>58</v>
      </c>
      <c r="AF7" s="37" t="s">
        <v>58</v>
      </c>
      <c r="AG7" s="37" t="s">
        <v>58</v>
      </c>
      <c r="AH7" s="36">
        <v>4088612</v>
      </c>
      <c r="AI7" s="36" t="s">
        <v>58</v>
      </c>
      <c r="AJ7" s="29" t="s">
        <v>59</v>
      </c>
      <c r="AK7" s="29">
        <v>7671</v>
      </c>
      <c r="AL7" s="36">
        <v>4211270</v>
      </c>
      <c r="AM7" s="36" t="s">
        <v>58</v>
      </c>
      <c r="AN7" s="29" t="s">
        <v>59</v>
      </c>
      <c r="AO7" s="29">
        <v>7671</v>
      </c>
      <c r="AP7" s="36">
        <v>4337608</v>
      </c>
      <c r="AQ7" s="36" t="s">
        <v>58</v>
      </c>
      <c r="AR7" s="29" t="s">
        <v>59</v>
      </c>
      <c r="AS7" s="29">
        <v>7671</v>
      </c>
      <c r="AT7" s="36">
        <v>4467737</v>
      </c>
      <c r="AU7" s="36" t="s">
        <v>58</v>
      </c>
      <c r="AV7" s="37" t="s">
        <v>60</v>
      </c>
      <c r="AW7" s="37" t="s">
        <v>58</v>
      </c>
      <c r="AX7" s="36">
        <v>4601769</v>
      </c>
      <c r="AY7" s="36" t="s">
        <v>58</v>
      </c>
      <c r="AZ7" s="37" t="s">
        <v>60</v>
      </c>
      <c r="BA7" s="37" t="s">
        <v>58</v>
      </c>
      <c r="BB7" s="36">
        <v>4739822</v>
      </c>
      <c r="BC7" s="36" t="s">
        <v>58</v>
      </c>
      <c r="BD7" s="37" t="s">
        <v>60</v>
      </c>
      <c r="BE7" s="37" t="s">
        <v>58</v>
      </c>
      <c r="BF7" s="36">
        <v>4882016</v>
      </c>
      <c r="BG7" s="36" t="s">
        <v>58</v>
      </c>
      <c r="BH7" s="37" t="s">
        <v>60</v>
      </c>
      <c r="BI7" s="37" t="s">
        <v>58</v>
      </c>
      <c r="BJ7" s="36">
        <v>5028477</v>
      </c>
      <c r="BK7" s="36" t="s">
        <v>58</v>
      </c>
      <c r="BL7" s="37" t="s">
        <v>60</v>
      </c>
      <c r="BM7" s="37" t="s">
        <v>58</v>
      </c>
      <c r="BN7" s="36">
        <f t="shared" si="0"/>
        <v>36357311</v>
      </c>
      <c r="BO7" s="29" t="s">
        <v>84</v>
      </c>
      <c r="BP7" s="29" t="s">
        <v>85</v>
      </c>
      <c r="BQ7" s="29" t="s">
        <v>92</v>
      </c>
      <c r="BR7" s="38"/>
      <c r="BS7" s="38"/>
      <c r="BT7" s="38"/>
      <c r="BU7" s="39"/>
      <c r="BV7" s="53"/>
      <c r="BW7" s="54"/>
      <c r="BX7" s="39"/>
      <c r="BY7" s="55" t="s">
        <v>151</v>
      </c>
      <c r="BZ7" s="77" t="s">
        <v>218</v>
      </c>
      <c r="CA7" s="82"/>
      <c r="CB7" s="32"/>
      <c r="CC7" s="30" t="s">
        <v>154</v>
      </c>
      <c r="CD7" s="45" t="s">
        <v>223</v>
      </c>
      <c r="CE7" s="79"/>
      <c r="CF7" s="46"/>
      <c r="CG7" s="47">
        <v>0</v>
      </c>
      <c r="CH7" s="68">
        <v>3.6</v>
      </c>
      <c r="CI7" s="80">
        <v>3.6</v>
      </c>
      <c r="CJ7" s="39"/>
      <c r="CK7" s="55" t="s">
        <v>179</v>
      </c>
      <c r="CL7" s="77" t="s">
        <v>243</v>
      </c>
      <c r="CM7" s="78"/>
      <c r="CN7" s="32"/>
      <c r="CP7" s="48" t="s">
        <v>199</v>
      </c>
      <c r="CQ7" s="41" t="s">
        <v>190</v>
      </c>
      <c r="CR7" s="56" t="s">
        <v>191</v>
      </c>
      <c r="CS7" s="40"/>
      <c r="CT7" s="50"/>
      <c r="CU7" s="50"/>
      <c r="CV7" s="78"/>
      <c r="CW7" s="81"/>
      <c r="CX7" s="81"/>
      <c r="CY7" s="32"/>
      <c r="CZ7" s="32"/>
      <c r="DA7" s="51"/>
      <c r="DC7" s="2" t="s">
        <v>148</v>
      </c>
    </row>
    <row r="8" spans="1:107" s="2" customFormat="1" ht="13" x14ac:dyDescent="0.25">
      <c r="A8" s="28">
        <v>19</v>
      </c>
      <c r="B8" s="29" t="s">
        <v>65</v>
      </c>
      <c r="C8" s="29" t="s">
        <v>66</v>
      </c>
      <c r="D8" s="29" t="s">
        <v>96</v>
      </c>
      <c r="E8" s="29" t="s">
        <v>97</v>
      </c>
      <c r="F8" s="29" t="s">
        <v>98</v>
      </c>
      <c r="G8" s="31" t="s">
        <v>61</v>
      </c>
      <c r="H8" s="32" t="s">
        <v>70</v>
      </c>
      <c r="I8" s="30" t="s">
        <v>68</v>
      </c>
      <c r="J8" s="30">
        <v>1351</v>
      </c>
      <c r="K8" s="30">
        <v>2017</v>
      </c>
      <c r="L8" s="33">
        <v>43831</v>
      </c>
      <c r="M8" s="33">
        <v>47483</v>
      </c>
      <c r="N8" s="52">
        <v>2500</v>
      </c>
      <c r="O8" s="52">
        <v>2500</v>
      </c>
      <c r="P8" s="52">
        <v>2500</v>
      </c>
      <c r="Q8" s="52">
        <v>2500</v>
      </c>
      <c r="R8" s="52">
        <v>2500</v>
      </c>
      <c r="S8" s="52">
        <v>2500</v>
      </c>
      <c r="T8" s="52">
        <v>2500</v>
      </c>
      <c r="U8" s="52">
        <v>2500</v>
      </c>
      <c r="V8" s="52">
        <v>2500</v>
      </c>
      <c r="W8" s="52">
        <v>2500</v>
      </c>
      <c r="X8" s="30">
        <f>N8+O8+P8+Q8+R8+S8+T8+U8+V8+W8</f>
        <v>25000</v>
      </c>
      <c r="Y8" s="32" t="s">
        <v>63</v>
      </c>
      <c r="Z8" s="36">
        <v>104938833</v>
      </c>
      <c r="AA8" s="36">
        <v>314816500</v>
      </c>
      <c r="AB8" s="29" t="s">
        <v>59</v>
      </c>
      <c r="AC8" s="29">
        <v>1067</v>
      </c>
      <c r="AD8" s="36">
        <v>110185774.65000001</v>
      </c>
      <c r="AE8" s="36">
        <v>330557325</v>
      </c>
      <c r="AF8" s="29" t="s">
        <v>59</v>
      </c>
      <c r="AG8" s="29">
        <v>7671</v>
      </c>
      <c r="AH8" s="36">
        <v>115695063.38250001</v>
      </c>
      <c r="AI8" s="36" t="s">
        <v>58</v>
      </c>
      <c r="AJ8" s="29" t="s">
        <v>59</v>
      </c>
      <c r="AK8" s="29">
        <v>7671</v>
      </c>
      <c r="AL8" s="36">
        <v>121479816.55162501</v>
      </c>
      <c r="AM8" s="36" t="s">
        <v>58</v>
      </c>
      <c r="AN8" s="29" t="s">
        <v>59</v>
      </c>
      <c r="AO8" s="29">
        <v>7671</v>
      </c>
      <c r="AP8" s="36">
        <v>127553807.37920627</v>
      </c>
      <c r="AQ8" s="36" t="s">
        <v>58</v>
      </c>
      <c r="AR8" s="29" t="s">
        <v>59</v>
      </c>
      <c r="AS8" s="29">
        <v>7671</v>
      </c>
      <c r="AT8" s="36">
        <v>133931497.74816659</v>
      </c>
      <c r="AU8" s="36" t="s">
        <v>58</v>
      </c>
      <c r="AV8" s="29" t="s">
        <v>60</v>
      </c>
      <c r="AW8" s="29" t="s">
        <v>58</v>
      </c>
      <c r="AX8" s="36">
        <v>140628072.63557491</v>
      </c>
      <c r="AY8" s="36" t="s">
        <v>58</v>
      </c>
      <c r="AZ8" s="29" t="s">
        <v>60</v>
      </c>
      <c r="BA8" s="29" t="s">
        <v>58</v>
      </c>
      <c r="BB8" s="36">
        <v>147659476.26735365</v>
      </c>
      <c r="BC8" s="36" t="s">
        <v>58</v>
      </c>
      <c r="BD8" s="29" t="s">
        <v>60</v>
      </c>
      <c r="BE8" s="29" t="s">
        <v>58</v>
      </c>
      <c r="BF8" s="36">
        <v>155042450.08072135</v>
      </c>
      <c r="BG8" s="36" t="s">
        <v>58</v>
      </c>
      <c r="BH8" s="29" t="s">
        <v>60</v>
      </c>
      <c r="BI8" s="29" t="s">
        <v>58</v>
      </c>
      <c r="BJ8" s="36">
        <v>162794572.58475742</v>
      </c>
      <c r="BK8" s="36" t="s">
        <v>58</v>
      </c>
      <c r="BL8" s="29" t="s">
        <v>60</v>
      </c>
      <c r="BM8" s="29" t="s">
        <v>58</v>
      </c>
      <c r="BN8" s="36">
        <f t="shared" si="0"/>
        <v>1319909364.2799051</v>
      </c>
      <c r="BO8" s="29" t="s">
        <v>84</v>
      </c>
      <c r="BP8" s="29" t="s">
        <v>85</v>
      </c>
      <c r="BQ8" s="29" t="s">
        <v>92</v>
      </c>
      <c r="BR8" s="38"/>
      <c r="BS8" s="38"/>
      <c r="BT8" s="38"/>
      <c r="BU8" s="39"/>
      <c r="BV8" s="53"/>
      <c r="BW8" s="54"/>
      <c r="BX8" s="39"/>
      <c r="BY8" s="55" t="s">
        <v>170</v>
      </c>
      <c r="BZ8" s="83" t="s">
        <v>236</v>
      </c>
      <c r="CA8" s="78"/>
      <c r="CB8" s="32"/>
      <c r="CC8" s="31" t="s">
        <v>176</v>
      </c>
      <c r="CD8" s="45" t="s">
        <v>224</v>
      </c>
      <c r="CE8" s="80"/>
      <c r="CF8" s="46"/>
      <c r="CG8" s="47">
        <v>127</v>
      </c>
      <c r="CH8" s="68">
        <v>127</v>
      </c>
      <c r="CI8" s="80"/>
      <c r="CJ8" s="39"/>
      <c r="CK8" s="57" t="s">
        <v>161</v>
      </c>
      <c r="CL8" s="83" t="s">
        <v>244</v>
      </c>
      <c r="CM8" s="78"/>
      <c r="CN8" s="32"/>
      <c r="CO8" s="32"/>
      <c r="CP8" s="41" t="s">
        <v>200</v>
      </c>
      <c r="CQ8" s="41" t="s">
        <v>193</v>
      </c>
      <c r="CR8" s="49" t="s">
        <v>192</v>
      </c>
      <c r="CS8" s="40"/>
      <c r="CT8" s="40"/>
      <c r="CU8" s="50"/>
      <c r="CV8" s="78"/>
      <c r="CW8" s="81"/>
      <c r="CX8" s="81"/>
      <c r="CY8" s="32"/>
      <c r="CZ8" s="32"/>
      <c r="DA8" s="51"/>
      <c r="DB8" s="58" t="s">
        <v>159</v>
      </c>
      <c r="DC8" s="2" t="s">
        <v>148</v>
      </c>
    </row>
    <row r="9" spans="1:107" s="2" customFormat="1" ht="13" x14ac:dyDescent="0.25">
      <c r="A9" s="28">
        <v>20</v>
      </c>
      <c r="B9" s="29" t="s">
        <v>65</v>
      </c>
      <c r="C9" s="29" t="s">
        <v>66</v>
      </c>
      <c r="D9" s="29" t="s">
        <v>99</v>
      </c>
      <c r="E9" s="29" t="s">
        <v>100</v>
      </c>
      <c r="F9" s="29" t="s">
        <v>101</v>
      </c>
      <c r="G9" s="31" t="s">
        <v>61</v>
      </c>
      <c r="H9" s="32" t="s">
        <v>56</v>
      </c>
      <c r="I9" s="30" t="s">
        <v>68</v>
      </c>
      <c r="J9" s="30" t="s">
        <v>57</v>
      </c>
      <c r="K9" s="30" t="s">
        <v>58</v>
      </c>
      <c r="L9" s="33">
        <v>43831</v>
      </c>
      <c r="M9" s="33">
        <v>47483</v>
      </c>
      <c r="N9" s="52">
        <v>4000</v>
      </c>
      <c r="O9" s="52">
        <v>3000</v>
      </c>
      <c r="P9" s="52">
        <v>3000</v>
      </c>
      <c r="Q9" s="52">
        <v>3000</v>
      </c>
      <c r="R9" s="52">
        <v>3000</v>
      </c>
      <c r="S9" s="52">
        <v>3000</v>
      </c>
      <c r="T9" s="52">
        <v>3000</v>
      </c>
      <c r="U9" s="52">
        <v>3000</v>
      </c>
      <c r="V9" s="52">
        <v>3000</v>
      </c>
      <c r="W9" s="52">
        <v>3000</v>
      </c>
      <c r="X9" s="30">
        <f>N9+O9+P9+Q9+R9+S9+T9+U9+V9+W9</f>
        <v>31000</v>
      </c>
      <c r="Y9" s="32" t="s">
        <v>63</v>
      </c>
      <c r="Z9" s="36">
        <v>104938833</v>
      </c>
      <c r="AA9" s="36">
        <v>314816500</v>
      </c>
      <c r="AB9" s="29" t="s">
        <v>59</v>
      </c>
      <c r="AC9" s="29">
        <v>1067</v>
      </c>
      <c r="AD9" s="36">
        <v>110185774.65000001</v>
      </c>
      <c r="AE9" s="36">
        <v>330557325</v>
      </c>
      <c r="AF9" s="29" t="s">
        <v>59</v>
      </c>
      <c r="AG9" s="29">
        <v>7671</v>
      </c>
      <c r="AH9" s="36">
        <v>115695063.38250001</v>
      </c>
      <c r="AI9" s="36" t="s">
        <v>58</v>
      </c>
      <c r="AJ9" s="29" t="s">
        <v>59</v>
      </c>
      <c r="AK9" s="29">
        <v>7671</v>
      </c>
      <c r="AL9" s="36">
        <v>121479816.55162501</v>
      </c>
      <c r="AM9" s="36" t="s">
        <v>58</v>
      </c>
      <c r="AN9" s="29" t="s">
        <v>59</v>
      </c>
      <c r="AO9" s="29">
        <v>7671</v>
      </c>
      <c r="AP9" s="36">
        <v>127553807.37920627</v>
      </c>
      <c r="AQ9" s="36" t="s">
        <v>58</v>
      </c>
      <c r="AR9" s="29" t="s">
        <v>59</v>
      </c>
      <c r="AS9" s="29">
        <v>7671</v>
      </c>
      <c r="AT9" s="36">
        <v>133931497.74816659</v>
      </c>
      <c r="AU9" s="36" t="s">
        <v>58</v>
      </c>
      <c r="AV9" s="29" t="s">
        <v>60</v>
      </c>
      <c r="AW9" s="29" t="s">
        <v>58</v>
      </c>
      <c r="AX9" s="36">
        <v>140628072.63557491</v>
      </c>
      <c r="AY9" s="36" t="s">
        <v>58</v>
      </c>
      <c r="AZ9" s="29" t="s">
        <v>60</v>
      </c>
      <c r="BA9" s="29" t="s">
        <v>58</v>
      </c>
      <c r="BB9" s="36">
        <v>147659476.26735365</v>
      </c>
      <c r="BC9" s="36" t="s">
        <v>58</v>
      </c>
      <c r="BD9" s="29" t="s">
        <v>60</v>
      </c>
      <c r="BE9" s="29" t="s">
        <v>58</v>
      </c>
      <c r="BF9" s="36">
        <v>155042450.08072135</v>
      </c>
      <c r="BG9" s="36" t="s">
        <v>58</v>
      </c>
      <c r="BH9" s="29" t="s">
        <v>60</v>
      </c>
      <c r="BI9" s="29" t="s">
        <v>58</v>
      </c>
      <c r="BJ9" s="36">
        <v>162794572.58475742</v>
      </c>
      <c r="BK9" s="36" t="s">
        <v>58</v>
      </c>
      <c r="BL9" s="29" t="s">
        <v>60</v>
      </c>
      <c r="BM9" s="29" t="s">
        <v>58</v>
      </c>
      <c r="BN9" s="36">
        <f t="shared" si="0"/>
        <v>1319909364.2799051</v>
      </c>
      <c r="BO9" s="29" t="s">
        <v>84</v>
      </c>
      <c r="BP9" s="29" t="s">
        <v>85</v>
      </c>
      <c r="BQ9" s="29" t="s">
        <v>92</v>
      </c>
      <c r="BR9" s="38"/>
      <c r="BS9" s="38"/>
      <c r="BT9" s="38"/>
      <c r="BU9" s="39"/>
      <c r="BV9" s="53"/>
      <c r="BW9" s="54"/>
      <c r="BX9" s="39"/>
      <c r="BY9" s="55" t="s">
        <v>180</v>
      </c>
      <c r="BZ9" s="83" t="s">
        <v>237</v>
      </c>
      <c r="CA9" s="78"/>
      <c r="CB9" s="32"/>
      <c r="CC9" s="46" t="s">
        <v>181</v>
      </c>
      <c r="CD9" s="45" t="s">
        <v>241</v>
      </c>
      <c r="CE9" s="80"/>
      <c r="CF9" s="46"/>
      <c r="CG9" s="47">
        <v>88</v>
      </c>
      <c r="CH9" s="68">
        <v>88</v>
      </c>
      <c r="CI9" s="80"/>
      <c r="CJ9" s="39"/>
      <c r="CK9" s="57" t="s">
        <v>172</v>
      </c>
      <c r="CL9" s="83" t="s">
        <v>230</v>
      </c>
      <c r="CM9" s="78"/>
      <c r="CN9" s="32"/>
      <c r="CO9" s="32"/>
      <c r="CP9" s="41" t="s">
        <v>200</v>
      </c>
      <c r="CQ9" s="41" t="s">
        <v>193</v>
      </c>
      <c r="CR9" s="49" t="s">
        <v>192</v>
      </c>
      <c r="CS9" s="40"/>
      <c r="CT9" s="40"/>
      <c r="CU9" s="50"/>
      <c r="CV9" s="81"/>
      <c r="CW9" s="81"/>
      <c r="CX9" s="81"/>
      <c r="CY9" s="82"/>
      <c r="CZ9" s="32"/>
      <c r="DA9" s="51"/>
      <c r="DB9" s="58" t="s">
        <v>163</v>
      </c>
      <c r="DC9" s="2" t="s">
        <v>148</v>
      </c>
    </row>
    <row r="10" spans="1:107" s="2" customFormat="1" ht="13" x14ac:dyDescent="0.25">
      <c r="A10" s="28">
        <v>24</v>
      </c>
      <c r="B10" s="29" t="s">
        <v>65</v>
      </c>
      <c r="C10" s="29" t="s">
        <v>66</v>
      </c>
      <c r="D10" s="29" t="s">
        <v>102</v>
      </c>
      <c r="E10" s="29" t="s">
        <v>103</v>
      </c>
      <c r="F10" s="29" t="s">
        <v>104</v>
      </c>
      <c r="G10" s="31" t="s">
        <v>61</v>
      </c>
      <c r="H10" s="32" t="s">
        <v>56</v>
      </c>
      <c r="I10" s="30" t="s">
        <v>68</v>
      </c>
      <c r="J10" s="30" t="s">
        <v>57</v>
      </c>
      <c r="K10" s="30" t="s">
        <v>58</v>
      </c>
      <c r="L10" s="33">
        <v>43831</v>
      </c>
      <c r="M10" s="33">
        <v>47483</v>
      </c>
      <c r="N10" s="52">
        <v>1000</v>
      </c>
      <c r="O10" s="52">
        <v>1000</v>
      </c>
      <c r="P10" s="52">
        <v>1000</v>
      </c>
      <c r="Q10" s="52">
        <v>1000</v>
      </c>
      <c r="R10" s="52">
        <v>1000</v>
      </c>
      <c r="S10" s="52">
        <v>1000</v>
      </c>
      <c r="T10" s="52">
        <v>1000</v>
      </c>
      <c r="U10" s="52">
        <v>1000</v>
      </c>
      <c r="V10" s="52">
        <v>1000</v>
      </c>
      <c r="W10" s="52">
        <v>1000</v>
      </c>
      <c r="X10" s="30">
        <f>N10+O10+P10+Q10+R10+S10+T10+U10+V10+W10</f>
        <v>10000</v>
      </c>
      <c r="Y10" s="32" t="s">
        <v>63</v>
      </c>
      <c r="Z10" s="36">
        <v>104938833</v>
      </c>
      <c r="AA10" s="36">
        <v>314816500</v>
      </c>
      <c r="AB10" s="29" t="s">
        <v>59</v>
      </c>
      <c r="AC10" s="29">
        <v>1067</v>
      </c>
      <c r="AD10" s="36">
        <v>110185774.65000001</v>
      </c>
      <c r="AE10" s="36">
        <v>330557325</v>
      </c>
      <c r="AF10" s="29" t="s">
        <v>59</v>
      </c>
      <c r="AG10" s="29">
        <v>7671</v>
      </c>
      <c r="AH10" s="36">
        <v>115695063.38250001</v>
      </c>
      <c r="AI10" s="36" t="s">
        <v>58</v>
      </c>
      <c r="AJ10" s="29" t="s">
        <v>59</v>
      </c>
      <c r="AK10" s="29">
        <v>7671</v>
      </c>
      <c r="AL10" s="36">
        <v>121479816.55162501</v>
      </c>
      <c r="AM10" s="36" t="s">
        <v>58</v>
      </c>
      <c r="AN10" s="29" t="s">
        <v>59</v>
      </c>
      <c r="AO10" s="29">
        <v>7671</v>
      </c>
      <c r="AP10" s="36">
        <v>127553807.37920627</v>
      </c>
      <c r="AQ10" s="36" t="s">
        <v>58</v>
      </c>
      <c r="AR10" s="29" t="s">
        <v>59</v>
      </c>
      <c r="AS10" s="29">
        <v>7671</v>
      </c>
      <c r="AT10" s="36">
        <v>133931497.74816659</v>
      </c>
      <c r="AU10" s="36" t="s">
        <v>58</v>
      </c>
      <c r="AV10" s="29" t="s">
        <v>60</v>
      </c>
      <c r="AW10" s="29" t="s">
        <v>58</v>
      </c>
      <c r="AX10" s="36">
        <v>140628072.63557491</v>
      </c>
      <c r="AY10" s="36" t="s">
        <v>58</v>
      </c>
      <c r="AZ10" s="29" t="s">
        <v>60</v>
      </c>
      <c r="BA10" s="29" t="s">
        <v>58</v>
      </c>
      <c r="BB10" s="36">
        <v>147659476.26735365</v>
      </c>
      <c r="BC10" s="36" t="s">
        <v>58</v>
      </c>
      <c r="BD10" s="29" t="s">
        <v>60</v>
      </c>
      <c r="BE10" s="29" t="s">
        <v>58</v>
      </c>
      <c r="BF10" s="36">
        <v>155042450.08072135</v>
      </c>
      <c r="BG10" s="36" t="s">
        <v>58</v>
      </c>
      <c r="BH10" s="29" t="s">
        <v>60</v>
      </c>
      <c r="BI10" s="29" t="s">
        <v>58</v>
      </c>
      <c r="BJ10" s="36">
        <v>162794572.58475742</v>
      </c>
      <c r="BK10" s="36" t="s">
        <v>58</v>
      </c>
      <c r="BL10" s="29" t="s">
        <v>60</v>
      </c>
      <c r="BM10" s="29" t="s">
        <v>58</v>
      </c>
      <c r="BN10" s="36">
        <f t="shared" si="0"/>
        <v>1319909364.2799051</v>
      </c>
      <c r="BO10" s="29" t="s">
        <v>84</v>
      </c>
      <c r="BP10" s="29" t="s">
        <v>85</v>
      </c>
      <c r="BQ10" s="29" t="s">
        <v>92</v>
      </c>
      <c r="BR10" s="38"/>
      <c r="BS10" s="38"/>
      <c r="BT10" s="38"/>
      <c r="BU10" s="39"/>
      <c r="BV10" s="53"/>
      <c r="BW10" s="54"/>
      <c r="BX10" s="39"/>
      <c r="BY10" s="55" t="s">
        <v>152</v>
      </c>
      <c r="BZ10" s="83" t="s">
        <v>219</v>
      </c>
      <c r="CA10" s="78"/>
      <c r="CB10" s="32"/>
      <c r="CC10" s="46" t="s">
        <v>182</v>
      </c>
      <c r="CD10" s="45" t="s">
        <v>225</v>
      </c>
      <c r="CE10" s="80"/>
      <c r="CF10" s="46"/>
      <c r="CG10" s="47">
        <v>95</v>
      </c>
      <c r="CH10" s="68">
        <v>95</v>
      </c>
      <c r="CI10" s="80"/>
      <c r="CJ10" s="39"/>
      <c r="CK10" s="57" t="s">
        <v>156</v>
      </c>
      <c r="CL10" s="83" t="s">
        <v>231</v>
      </c>
      <c r="CM10" s="78"/>
      <c r="CN10" s="32"/>
      <c r="CO10" s="32"/>
      <c r="CP10" s="41" t="s">
        <v>200</v>
      </c>
      <c r="CQ10" s="41" t="s">
        <v>194</v>
      </c>
      <c r="CR10" s="49" t="s">
        <v>192</v>
      </c>
      <c r="CS10" s="40"/>
      <c r="CT10" s="40"/>
      <c r="CU10" s="50"/>
      <c r="CV10" s="78"/>
      <c r="CW10" s="81"/>
      <c r="CX10" s="81"/>
      <c r="CY10" s="32"/>
      <c r="CZ10" s="32"/>
      <c r="DA10" s="51"/>
      <c r="DB10" s="58" t="s">
        <v>163</v>
      </c>
      <c r="DC10" s="2" t="s">
        <v>148</v>
      </c>
    </row>
    <row r="11" spans="1:107" s="2" customFormat="1" ht="13" x14ac:dyDescent="0.25">
      <c r="A11" s="28">
        <v>28</v>
      </c>
      <c r="B11" s="29" t="s">
        <v>65</v>
      </c>
      <c r="C11" s="29" t="s">
        <v>66</v>
      </c>
      <c r="D11" s="29" t="s">
        <v>105</v>
      </c>
      <c r="E11" s="29" t="s">
        <v>106</v>
      </c>
      <c r="F11" s="29" t="s">
        <v>107</v>
      </c>
      <c r="G11" s="31" t="s">
        <v>61</v>
      </c>
      <c r="H11" s="32" t="s">
        <v>70</v>
      </c>
      <c r="I11" s="30" t="s">
        <v>62</v>
      </c>
      <c r="J11" s="30" t="s">
        <v>57</v>
      </c>
      <c r="K11" s="30" t="s">
        <v>58</v>
      </c>
      <c r="L11" s="33">
        <v>43831</v>
      </c>
      <c r="M11" s="33">
        <v>47483</v>
      </c>
      <c r="N11" s="34">
        <v>1</v>
      </c>
      <c r="O11" s="34">
        <v>1</v>
      </c>
      <c r="P11" s="34">
        <v>1</v>
      </c>
      <c r="Q11" s="34">
        <v>1</v>
      </c>
      <c r="R11" s="34">
        <v>1</v>
      </c>
      <c r="S11" s="34">
        <v>1</v>
      </c>
      <c r="T11" s="34">
        <v>1</v>
      </c>
      <c r="U11" s="34">
        <v>1</v>
      </c>
      <c r="V11" s="34">
        <v>1</v>
      </c>
      <c r="W11" s="34">
        <v>1</v>
      </c>
      <c r="X11" s="34">
        <v>1</v>
      </c>
      <c r="Y11" s="32" t="s">
        <v>63</v>
      </c>
      <c r="Z11" s="36">
        <v>1322329625</v>
      </c>
      <c r="AA11" s="36">
        <v>1322329625</v>
      </c>
      <c r="AB11" s="29" t="s">
        <v>59</v>
      </c>
      <c r="AC11" s="29">
        <v>1067</v>
      </c>
      <c r="AD11" s="36">
        <v>1361999513.75</v>
      </c>
      <c r="AE11" s="36">
        <v>1361999513.75</v>
      </c>
      <c r="AF11" s="29" t="s">
        <v>59</v>
      </c>
      <c r="AG11" s="29">
        <v>7671</v>
      </c>
      <c r="AH11" s="36">
        <v>1430099489.4375</v>
      </c>
      <c r="AI11" s="36" t="s">
        <v>58</v>
      </c>
      <c r="AJ11" s="29" t="s">
        <v>59</v>
      </c>
      <c r="AK11" s="29">
        <v>7671</v>
      </c>
      <c r="AL11" s="36">
        <v>1501604463.909375</v>
      </c>
      <c r="AM11" s="36" t="s">
        <v>58</v>
      </c>
      <c r="AN11" s="29" t="s">
        <v>59</v>
      </c>
      <c r="AO11" s="29">
        <v>7671</v>
      </c>
      <c r="AP11" s="36">
        <v>1576684687.1048436</v>
      </c>
      <c r="AQ11" s="36" t="s">
        <v>58</v>
      </c>
      <c r="AR11" s="29" t="s">
        <v>59</v>
      </c>
      <c r="AS11" s="29">
        <v>7671</v>
      </c>
      <c r="AT11" s="36">
        <v>1655518921.4600859</v>
      </c>
      <c r="AU11" s="36" t="s">
        <v>58</v>
      </c>
      <c r="AV11" s="29" t="s">
        <v>60</v>
      </c>
      <c r="AW11" s="29" t="s">
        <v>58</v>
      </c>
      <c r="AX11" s="36">
        <v>1738294867.5330901</v>
      </c>
      <c r="AY11" s="36" t="s">
        <v>58</v>
      </c>
      <c r="AZ11" s="29" t="s">
        <v>60</v>
      </c>
      <c r="BA11" s="29" t="s">
        <v>58</v>
      </c>
      <c r="BB11" s="36">
        <v>1825209610.9097447</v>
      </c>
      <c r="BC11" s="36" t="s">
        <v>58</v>
      </c>
      <c r="BD11" s="29" t="s">
        <v>60</v>
      </c>
      <c r="BE11" s="29" t="s">
        <v>58</v>
      </c>
      <c r="BF11" s="36">
        <v>1916470091.4552319</v>
      </c>
      <c r="BG11" s="36" t="s">
        <v>58</v>
      </c>
      <c r="BH11" s="29" t="s">
        <v>60</v>
      </c>
      <c r="BI11" s="29" t="s">
        <v>58</v>
      </c>
      <c r="BJ11" s="36">
        <v>2012293596.0279934</v>
      </c>
      <c r="BK11" s="36" t="s">
        <v>58</v>
      </c>
      <c r="BL11" s="29" t="s">
        <v>60</v>
      </c>
      <c r="BM11" s="29" t="s">
        <v>58</v>
      </c>
      <c r="BN11" s="36">
        <f t="shared" si="0"/>
        <v>16340504866.587866</v>
      </c>
      <c r="BO11" s="29" t="s">
        <v>84</v>
      </c>
      <c r="BP11" s="29" t="s">
        <v>85</v>
      </c>
      <c r="BQ11" s="29" t="s">
        <v>92</v>
      </c>
      <c r="BR11" s="38"/>
      <c r="BS11" s="38"/>
      <c r="BT11" s="38"/>
      <c r="BU11" s="39"/>
      <c r="BV11" s="53"/>
      <c r="BW11" s="39"/>
      <c r="BX11" s="39"/>
      <c r="BY11" s="55" t="s">
        <v>171</v>
      </c>
      <c r="BZ11" s="83" t="s">
        <v>238</v>
      </c>
      <c r="CA11" s="78"/>
      <c r="CB11" s="32"/>
      <c r="CC11" s="30" t="s">
        <v>183</v>
      </c>
      <c r="CD11" s="45" t="s">
        <v>242</v>
      </c>
      <c r="CE11" s="80"/>
      <c r="CF11" s="46"/>
      <c r="CG11" s="47">
        <v>391</v>
      </c>
      <c r="CH11" s="73">
        <v>639</v>
      </c>
      <c r="CI11" s="84"/>
      <c r="CJ11" s="76"/>
      <c r="CK11" s="59" t="s">
        <v>174</v>
      </c>
      <c r="CL11" s="77" t="s">
        <v>245</v>
      </c>
      <c r="CM11" s="80"/>
      <c r="CN11" s="32"/>
      <c r="CO11" s="32"/>
      <c r="CP11" s="41" t="s">
        <v>200</v>
      </c>
      <c r="CQ11" s="41" t="s">
        <v>194</v>
      </c>
      <c r="CR11" s="49" t="s">
        <v>192</v>
      </c>
      <c r="CS11" s="40"/>
      <c r="CT11" s="40"/>
      <c r="CU11" s="50"/>
      <c r="CV11" s="81"/>
      <c r="CW11" s="81"/>
      <c r="CX11" s="81"/>
      <c r="CY11" s="32"/>
      <c r="CZ11" s="32"/>
      <c r="DA11" s="51"/>
      <c r="DB11" s="58" t="s">
        <v>162</v>
      </c>
      <c r="DC11" s="58" t="s">
        <v>247</v>
      </c>
    </row>
    <row r="12" spans="1:107" s="2" customFormat="1" ht="13" x14ac:dyDescent="0.25">
      <c r="A12" s="28">
        <v>44</v>
      </c>
      <c r="B12" s="29" t="s">
        <v>55</v>
      </c>
      <c r="C12" s="29" t="s">
        <v>79</v>
      </c>
      <c r="D12" s="29" t="s">
        <v>108</v>
      </c>
      <c r="E12" s="29" t="s">
        <v>109</v>
      </c>
      <c r="F12" s="29" t="s">
        <v>110</v>
      </c>
      <c r="G12" s="29" t="s">
        <v>61</v>
      </c>
      <c r="H12" s="32" t="s">
        <v>56</v>
      </c>
      <c r="I12" s="29" t="s">
        <v>68</v>
      </c>
      <c r="J12" s="30" t="s">
        <v>57</v>
      </c>
      <c r="K12" s="30" t="s">
        <v>58</v>
      </c>
      <c r="L12" s="33">
        <v>44197</v>
      </c>
      <c r="M12" s="33">
        <v>47483</v>
      </c>
      <c r="N12" s="37"/>
      <c r="O12" s="29">
        <v>4</v>
      </c>
      <c r="P12" s="29">
        <v>4</v>
      </c>
      <c r="Q12" s="29">
        <v>4</v>
      </c>
      <c r="R12" s="29">
        <v>4</v>
      </c>
      <c r="S12" s="29">
        <v>4</v>
      </c>
      <c r="T12" s="29">
        <v>4</v>
      </c>
      <c r="U12" s="29">
        <v>4</v>
      </c>
      <c r="V12" s="29">
        <v>4</v>
      </c>
      <c r="W12" s="29">
        <v>4</v>
      </c>
      <c r="X12" s="30">
        <f>N12+O12+P12+Q12+R12+S12+T12+U12+V12+W12</f>
        <v>36</v>
      </c>
      <c r="Y12" s="32" t="s">
        <v>63</v>
      </c>
      <c r="Z12" s="36">
        <v>0</v>
      </c>
      <c r="AA12" s="36" t="s">
        <v>58</v>
      </c>
      <c r="AB12" s="37" t="s">
        <v>58</v>
      </c>
      <c r="AC12" s="37" t="s">
        <v>58</v>
      </c>
      <c r="AD12" s="36">
        <v>137910820</v>
      </c>
      <c r="AE12" s="36">
        <v>137910820</v>
      </c>
      <c r="AF12" s="29" t="s">
        <v>59</v>
      </c>
      <c r="AG12" s="29">
        <v>7671</v>
      </c>
      <c r="AH12" s="36">
        <v>142048144.59999999</v>
      </c>
      <c r="AI12" s="36" t="s">
        <v>58</v>
      </c>
      <c r="AJ12" s="29" t="s">
        <v>59</v>
      </c>
      <c r="AK12" s="29">
        <v>7671</v>
      </c>
      <c r="AL12" s="36">
        <v>146309588.93799999</v>
      </c>
      <c r="AM12" s="36" t="s">
        <v>58</v>
      </c>
      <c r="AN12" s="29" t="s">
        <v>59</v>
      </c>
      <c r="AO12" s="29">
        <v>7671</v>
      </c>
      <c r="AP12" s="36">
        <v>150698876.60613999</v>
      </c>
      <c r="AQ12" s="36" t="s">
        <v>58</v>
      </c>
      <c r="AR12" s="29" t="s">
        <v>59</v>
      </c>
      <c r="AS12" s="29">
        <v>7671</v>
      </c>
      <c r="AT12" s="36">
        <v>155219842.90432417</v>
      </c>
      <c r="AU12" s="36" t="s">
        <v>58</v>
      </c>
      <c r="AV12" s="29" t="s">
        <v>60</v>
      </c>
      <c r="AW12" s="29" t="s">
        <v>58</v>
      </c>
      <c r="AX12" s="36">
        <v>159876438.1914539</v>
      </c>
      <c r="AY12" s="36" t="s">
        <v>58</v>
      </c>
      <c r="AZ12" s="29" t="s">
        <v>60</v>
      </c>
      <c r="BA12" s="29" t="s">
        <v>58</v>
      </c>
      <c r="BB12" s="36">
        <v>164672731.33719751</v>
      </c>
      <c r="BC12" s="36" t="s">
        <v>58</v>
      </c>
      <c r="BD12" s="29" t="s">
        <v>60</v>
      </c>
      <c r="BE12" s="29" t="s">
        <v>58</v>
      </c>
      <c r="BF12" s="36">
        <v>169612913.27731344</v>
      </c>
      <c r="BG12" s="36" t="s">
        <v>58</v>
      </c>
      <c r="BH12" s="29" t="s">
        <v>60</v>
      </c>
      <c r="BI12" s="29" t="s">
        <v>58</v>
      </c>
      <c r="BJ12" s="36">
        <v>174701300.67563283</v>
      </c>
      <c r="BK12" s="36" t="s">
        <v>58</v>
      </c>
      <c r="BL12" s="29" t="s">
        <v>60</v>
      </c>
      <c r="BM12" s="29" t="s">
        <v>58</v>
      </c>
      <c r="BN12" s="36">
        <f t="shared" si="0"/>
        <v>1401050656.5300617</v>
      </c>
      <c r="BO12" s="29" t="s">
        <v>84</v>
      </c>
      <c r="BP12" s="29" t="s">
        <v>85</v>
      </c>
      <c r="BQ12" s="29" t="s">
        <v>92</v>
      </c>
      <c r="BR12" s="38"/>
      <c r="BS12" s="38"/>
      <c r="BT12" s="38"/>
      <c r="BU12" s="39"/>
      <c r="BV12" s="53"/>
      <c r="BW12" s="39"/>
      <c r="BX12" s="39"/>
      <c r="BY12" s="55" t="s">
        <v>153</v>
      </c>
      <c r="BZ12" s="77" t="s">
        <v>220</v>
      </c>
      <c r="CA12" s="78"/>
      <c r="CB12" s="32"/>
      <c r="CC12" s="29" t="s">
        <v>177</v>
      </c>
      <c r="CD12" s="45" t="s">
        <v>226</v>
      </c>
      <c r="CE12" s="80"/>
      <c r="CF12" s="46"/>
      <c r="CG12" s="47">
        <v>1</v>
      </c>
      <c r="CH12" s="74">
        <v>1.06</v>
      </c>
      <c r="CI12" s="80"/>
      <c r="CJ12" s="39"/>
      <c r="CK12" s="59" t="s">
        <v>173</v>
      </c>
      <c r="CL12" s="83" t="s">
        <v>232</v>
      </c>
      <c r="CM12" s="80"/>
      <c r="CN12" s="32"/>
      <c r="CO12" s="32"/>
      <c r="CP12" s="41" t="s">
        <v>200</v>
      </c>
      <c r="CQ12" s="41" t="s">
        <v>201</v>
      </c>
      <c r="CR12" s="49" t="s">
        <v>192</v>
      </c>
      <c r="CS12" s="40"/>
      <c r="CT12" s="40"/>
      <c r="CU12" s="50"/>
      <c r="CV12" s="85"/>
      <c r="CW12" s="81"/>
      <c r="CX12" s="85"/>
      <c r="CY12" s="32"/>
      <c r="CZ12" s="32"/>
      <c r="DA12" s="51"/>
      <c r="DB12" s="58" t="s">
        <v>163</v>
      </c>
      <c r="DC12" s="2" t="s">
        <v>148</v>
      </c>
    </row>
    <row r="13" spans="1:107" s="2" customFormat="1" ht="14.5" x14ac:dyDescent="0.25">
      <c r="A13" s="28">
        <v>62</v>
      </c>
      <c r="B13" s="29" t="s">
        <v>69</v>
      </c>
      <c r="C13" s="29" t="s">
        <v>72</v>
      </c>
      <c r="D13" s="30" t="s">
        <v>121</v>
      </c>
      <c r="E13" s="29" t="s">
        <v>122</v>
      </c>
      <c r="F13" s="29" t="s">
        <v>123</v>
      </c>
      <c r="G13" s="29" t="s">
        <v>61</v>
      </c>
      <c r="H13" s="32" t="s">
        <v>56</v>
      </c>
      <c r="I13" s="29" t="s">
        <v>71</v>
      </c>
      <c r="J13" s="30" t="s">
        <v>57</v>
      </c>
      <c r="K13" s="30" t="s">
        <v>58</v>
      </c>
      <c r="L13" s="33">
        <v>45658</v>
      </c>
      <c r="M13" s="33">
        <v>46752</v>
      </c>
      <c r="N13" s="37"/>
      <c r="O13" s="37"/>
      <c r="P13" s="37"/>
      <c r="Q13" s="37"/>
      <c r="R13" s="37"/>
      <c r="S13" s="35">
        <v>0.3</v>
      </c>
      <c r="T13" s="35">
        <v>0.7</v>
      </c>
      <c r="U13" s="35">
        <v>1</v>
      </c>
      <c r="V13" s="37"/>
      <c r="W13" s="37"/>
      <c r="X13" s="35">
        <v>1</v>
      </c>
      <c r="Y13" s="32" t="s">
        <v>63</v>
      </c>
      <c r="Z13" s="36">
        <v>0</v>
      </c>
      <c r="AA13" s="36" t="s">
        <v>58</v>
      </c>
      <c r="AB13" s="37" t="s">
        <v>58</v>
      </c>
      <c r="AC13" s="37" t="s">
        <v>58</v>
      </c>
      <c r="AD13" s="36">
        <v>0</v>
      </c>
      <c r="AE13" s="36" t="s">
        <v>58</v>
      </c>
      <c r="AF13" s="37" t="s">
        <v>58</v>
      </c>
      <c r="AG13" s="37" t="s">
        <v>58</v>
      </c>
      <c r="AH13" s="36">
        <v>0</v>
      </c>
      <c r="AI13" s="36" t="s">
        <v>58</v>
      </c>
      <c r="AJ13" s="37" t="s">
        <v>58</v>
      </c>
      <c r="AK13" s="37" t="s">
        <v>58</v>
      </c>
      <c r="AL13" s="36">
        <v>0</v>
      </c>
      <c r="AM13" s="36" t="s">
        <v>58</v>
      </c>
      <c r="AN13" s="37" t="s">
        <v>58</v>
      </c>
      <c r="AO13" s="37" t="s">
        <v>58</v>
      </c>
      <c r="AP13" s="36">
        <v>0</v>
      </c>
      <c r="AQ13" s="36" t="s">
        <v>58</v>
      </c>
      <c r="AR13" s="37" t="s">
        <v>58</v>
      </c>
      <c r="AS13" s="37" t="s">
        <v>58</v>
      </c>
      <c r="AT13" s="36">
        <v>143962185</v>
      </c>
      <c r="AU13" s="36">
        <v>0</v>
      </c>
      <c r="AV13" s="29" t="s">
        <v>60</v>
      </c>
      <c r="AW13" s="29" t="s">
        <v>58</v>
      </c>
      <c r="AX13" s="36">
        <v>148281050.55000001</v>
      </c>
      <c r="AY13" s="36" t="s">
        <v>58</v>
      </c>
      <c r="AZ13" s="29" t="s">
        <v>60</v>
      </c>
      <c r="BA13" s="29" t="s">
        <v>58</v>
      </c>
      <c r="BB13" s="36">
        <v>152729482.06650001</v>
      </c>
      <c r="BC13" s="36" t="s">
        <v>58</v>
      </c>
      <c r="BD13" s="29" t="s">
        <v>60</v>
      </c>
      <c r="BE13" s="29" t="s">
        <v>58</v>
      </c>
      <c r="BF13" s="36">
        <v>0</v>
      </c>
      <c r="BG13" s="36" t="s">
        <v>58</v>
      </c>
      <c r="BH13" s="37" t="s">
        <v>58</v>
      </c>
      <c r="BI13" s="37" t="s">
        <v>58</v>
      </c>
      <c r="BJ13" s="36">
        <v>0</v>
      </c>
      <c r="BK13" s="36" t="s">
        <v>58</v>
      </c>
      <c r="BL13" s="37" t="s">
        <v>58</v>
      </c>
      <c r="BM13" s="37" t="s">
        <v>58</v>
      </c>
      <c r="BN13" s="36">
        <f t="shared" si="0"/>
        <v>444972717.61650002</v>
      </c>
      <c r="BO13" s="29" t="s">
        <v>124</v>
      </c>
      <c r="BP13" s="29" t="s">
        <v>85</v>
      </c>
      <c r="BQ13" s="29" t="s">
        <v>125</v>
      </c>
      <c r="BR13" s="38" t="s">
        <v>215</v>
      </c>
      <c r="BS13" s="63" t="s">
        <v>147</v>
      </c>
      <c r="BT13" s="72" t="s">
        <v>216</v>
      </c>
      <c r="BU13" s="39" t="s">
        <v>58</v>
      </c>
      <c r="BV13" s="53" t="s">
        <v>58</v>
      </c>
      <c r="BW13" s="54" t="s">
        <v>58</v>
      </c>
      <c r="BX13" s="39" t="s">
        <v>58</v>
      </c>
      <c r="BY13" s="82" t="s">
        <v>58</v>
      </c>
      <c r="BZ13" s="82" t="s">
        <v>58</v>
      </c>
      <c r="CA13" s="78" t="s">
        <v>58</v>
      </c>
      <c r="CB13" s="32" t="s">
        <v>58</v>
      </c>
      <c r="CC13" s="29" t="s">
        <v>58</v>
      </c>
      <c r="CD13" s="32" t="s">
        <v>58</v>
      </c>
      <c r="CE13" s="78" t="s">
        <v>58</v>
      </c>
      <c r="CF13" s="31" t="s">
        <v>58</v>
      </c>
      <c r="CG13" s="53" t="s">
        <v>58</v>
      </c>
      <c r="CH13" s="53" t="s">
        <v>58</v>
      </c>
      <c r="CI13" s="78" t="s">
        <v>58</v>
      </c>
      <c r="CJ13" s="39" t="s">
        <v>58</v>
      </c>
      <c r="CK13" s="82" t="s">
        <v>58</v>
      </c>
      <c r="CL13" s="82" t="s">
        <v>58</v>
      </c>
      <c r="CM13" s="78" t="s">
        <v>58</v>
      </c>
      <c r="CN13" s="32" t="s">
        <v>58</v>
      </c>
      <c r="CO13" s="32"/>
      <c r="CP13" s="53" t="s">
        <v>202</v>
      </c>
      <c r="CQ13" s="53" t="s">
        <v>202</v>
      </c>
      <c r="CR13" s="53" t="s">
        <v>202</v>
      </c>
      <c r="CS13" s="53" t="s">
        <v>202</v>
      </c>
      <c r="CT13" s="53" t="s">
        <v>202</v>
      </c>
      <c r="CU13" s="53" t="s">
        <v>202</v>
      </c>
      <c r="CV13" s="53" t="s">
        <v>202</v>
      </c>
      <c r="CW13" s="53" t="s">
        <v>202</v>
      </c>
      <c r="CX13" s="53" t="s">
        <v>202</v>
      </c>
      <c r="CY13" s="53" t="s">
        <v>202</v>
      </c>
      <c r="CZ13" s="53" t="s">
        <v>202</v>
      </c>
      <c r="DA13" s="53" t="s">
        <v>202</v>
      </c>
      <c r="DC13" s="2" t="s">
        <v>148</v>
      </c>
    </row>
    <row r="14" spans="1:107" s="2" customFormat="1" ht="14.5" x14ac:dyDescent="0.25">
      <c r="A14" s="28">
        <v>65</v>
      </c>
      <c r="B14" s="29" t="s">
        <v>75</v>
      </c>
      <c r="C14" s="29" t="s">
        <v>111</v>
      </c>
      <c r="D14" s="29" t="s">
        <v>112</v>
      </c>
      <c r="E14" s="29" t="s">
        <v>113</v>
      </c>
      <c r="F14" s="29" t="s">
        <v>114</v>
      </c>
      <c r="G14" s="29" t="s">
        <v>61</v>
      </c>
      <c r="H14" s="32" t="s">
        <v>70</v>
      </c>
      <c r="I14" s="30" t="s">
        <v>68</v>
      </c>
      <c r="J14" s="30" t="s">
        <v>57</v>
      </c>
      <c r="K14" s="30" t="s">
        <v>58</v>
      </c>
      <c r="L14" s="33">
        <v>44197</v>
      </c>
      <c r="M14" s="33">
        <v>47483</v>
      </c>
      <c r="N14" s="37"/>
      <c r="O14" s="29">
        <v>1</v>
      </c>
      <c r="P14" s="29">
        <v>1</v>
      </c>
      <c r="Q14" s="29">
        <v>1</v>
      </c>
      <c r="R14" s="29">
        <v>1</v>
      </c>
      <c r="S14" s="29">
        <v>1</v>
      </c>
      <c r="T14" s="29">
        <v>1</v>
      </c>
      <c r="U14" s="29">
        <v>1</v>
      </c>
      <c r="V14" s="29">
        <v>1</v>
      </c>
      <c r="W14" s="29">
        <v>1</v>
      </c>
      <c r="X14" s="30">
        <f>N14+O14+P14+Q14+R14+S14+T14+U14+V14+W14</f>
        <v>9</v>
      </c>
      <c r="Y14" s="32" t="s">
        <v>63</v>
      </c>
      <c r="Z14" s="36">
        <v>0</v>
      </c>
      <c r="AA14" s="36" t="s">
        <v>58</v>
      </c>
      <c r="AB14" s="37" t="s">
        <v>58</v>
      </c>
      <c r="AC14" s="37" t="s">
        <v>58</v>
      </c>
      <c r="AD14" s="36">
        <v>137910820</v>
      </c>
      <c r="AE14" s="36">
        <v>137910820</v>
      </c>
      <c r="AF14" s="29" t="s">
        <v>59</v>
      </c>
      <c r="AG14" s="29">
        <v>7738</v>
      </c>
      <c r="AH14" s="36">
        <v>142048144.59999999</v>
      </c>
      <c r="AI14" s="36" t="s">
        <v>58</v>
      </c>
      <c r="AJ14" s="29" t="s">
        <v>59</v>
      </c>
      <c r="AK14" s="29">
        <v>7738</v>
      </c>
      <c r="AL14" s="36">
        <v>146309588.93799999</v>
      </c>
      <c r="AM14" s="36" t="s">
        <v>58</v>
      </c>
      <c r="AN14" s="29" t="s">
        <v>59</v>
      </c>
      <c r="AO14" s="29">
        <v>7738</v>
      </c>
      <c r="AP14" s="36">
        <v>150698876.60613999</v>
      </c>
      <c r="AQ14" s="36" t="s">
        <v>58</v>
      </c>
      <c r="AR14" s="29" t="s">
        <v>59</v>
      </c>
      <c r="AS14" s="29">
        <v>7738</v>
      </c>
      <c r="AT14" s="36">
        <v>155219842.90432417</v>
      </c>
      <c r="AU14" s="36" t="s">
        <v>58</v>
      </c>
      <c r="AV14" s="29" t="s">
        <v>60</v>
      </c>
      <c r="AW14" s="29" t="s">
        <v>58</v>
      </c>
      <c r="AX14" s="36">
        <v>159876438.1914539</v>
      </c>
      <c r="AY14" s="36" t="s">
        <v>58</v>
      </c>
      <c r="AZ14" s="29" t="s">
        <v>60</v>
      </c>
      <c r="BA14" s="29" t="s">
        <v>58</v>
      </c>
      <c r="BB14" s="36">
        <v>164672731.33719751</v>
      </c>
      <c r="BC14" s="36" t="s">
        <v>58</v>
      </c>
      <c r="BD14" s="29" t="s">
        <v>60</v>
      </c>
      <c r="BE14" s="29" t="s">
        <v>58</v>
      </c>
      <c r="BF14" s="36">
        <v>169612913.27731344</v>
      </c>
      <c r="BG14" s="36" t="s">
        <v>58</v>
      </c>
      <c r="BH14" s="29" t="s">
        <v>60</v>
      </c>
      <c r="BI14" s="29" t="s">
        <v>58</v>
      </c>
      <c r="BJ14" s="36">
        <v>174701300.67563283</v>
      </c>
      <c r="BK14" s="36" t="s">
        <v>58</v>
      </c>
      <c r="BL14" s="29" t="s">
        <v>60</v>
      </c>
      <c r="BM14" s="29" t="s">
        <v>58</v>
      </c>
      <c r="BN14" s="36">
        <f t="shared" si="0"/>
        <v>1401050656.5300617</v>
      </c>
      <c r="BO14" s="29" t="s">
        <v>84</v>
      </c>
      <c r="BP14" s="29" t="s">
        <v>85</v>
      </c>
      <c r="BQ14" s="29" t="s">
        <v>86</v>
      </c>
      <c r="BR14" s="38" t="s">
        <v>212</v>
      </c>
      <c r="BS14" s="38"/>
      <c r="BT14" s="72" t="s">
        <v>213</v>
      </c>
      <c r="BU14" s="39"/>
      <c r="BV14" s="53"/>
      <c r="BW14" s="39"/>
      <c r="BX14" s="39"/>
      <c r="BY14" s="32" t="s">
        <v>168</v>
      </c>
      <c r="BZ14" s="69" t="s">
        <v>207</v>
      </c>
      <c r="CA14" s="84"/>
      <c r="CB14" s="32"/>
      <c r="CC14" s="60" t="s">
        <v>166</v>
      </c>
      <c r="CD14" s="45" t="s">
        <v>208</v>
      </c>
      <c r="CE14" s="84"/>
      <c r="CF14" s="46"/>
      <c r="CG14" s="61">
        <v>0</v>
      </c>
      <c r="CH14" s="70">
        <v>0</v>
      </c>
      <c r="CI14" s="82"/>
      <c r="CJ14" s="39"/>
      <c r="CK14" s="82" t="s">
        <v>184</v>
      </c>
      <c r="CL14" s="71" t="s">
        <v>210</v>
      </c>
      <c r="CM14" s="82"/>
      <c r="CN14" s="32"/>
      <c r="CO14" s="32"/>
      <c r="CP14" s="41" t="s">
        <v>200</v>
      </c>
      <c r="CQ14" s="41" t="s">
        <v>195</v>
      </c>
      <c r="CR14" s="49" t="s">
        <v>192</v>
      </c>
      <c r="CS14" s="84"/>
      <c r="CT14" s="84"/>
      <c r="CU14" s="84"/>
      <c r="CV14" s="82"/>
      <c r="CW14" s="82"/>
      <c r="CX14" s="82"/>
      <c r="CY14" s="32"/>
      <c r="CZ14" s="32"/>
      <c r="DA14" s="51"/>
      <c r="DC14" s="2" t="s">
        <v>148</v>
      </c>
    </row>
    <row r="15" spans="1:107" s="2" customFormat="1" ht="14.5" x14ac:dyDescent="0.25">
      <c r="A15" s="28">
        <v>66</v>
      </c>
      <c r="B15" s="29" t="s">
        <v>75</v>
      </c>
      <c r="C15" s="29" t="s">
        <v>111</v>
      </c>
      <c r="D15" s="29" t="s">
        <v>115</v>
      </c>
      <c r="E15" s="29" t="s">
        <v>116</v>
      </c>
      <c r="F15" s="29" t="s">
        <v>117</v>
      </c>
      <c r="G15" s="29" t="s">
        <v>61</v>
      </c>
      <c r="H15" s="32" t="s">
        <v>70</v>
      </c>
      <c r="I15" s="29" t="s">
        <v>68</v>
      </c>
      <c r="J15" s="30" t="s">
        <v>57</v>
      </c>
      <c r="K15" s="30" t="s">
        <v>58</v>
      </c>
      <c r="L15" s="33">
        <v>44562</v>
      </c>
      <c r="M15" s="33">
        <v>44926</v>
      </c>
      <c r="N15" s="29"/>
      <c r="O15" s="29"/>
      <c r="P15" s="29">
        <v>1</v>
      </c>
      <c r="Q15" s="29"/>
      <c r="R15" s="29"/>
      <c r="S15" s="29"/>
      <c r="T15" s="29"/>
      <c r="U15" s="29"/>
      <c r="V15" s="29"/>
      <c r="W15" s="29"/>
      <c r="X15" s="30">
        <f>N15+O15+P15+Q15+R15+S15+T15+U15+V15+W15</f>
        <v>1</v>
      </c>
      <c r="Y15" s="32" t="s">
        <v>63</v>
      </c>
      <c r="Z15" s="36">
        <v>0</v>
      </c>
      <c r="AA15" s="36" t="s">
        <v>58</v>
      </c>
      <c r="AB15" s="37" t="s">
        <v>58</v>
      </c>
      <c r="AC15" s="37" t="s">
        <v>58</v>
      </c>
      <c r="AD15" s="36">
        <v>8500000</v>
      </c>
      <c r="AE15" s="36">
        <v>8500000</v>
      </c>
      <c r="AF15" s="29" t="s">
        <v>64</v>
      </c>
      <c r="AG15" s="29">
        <v>7738</v>
      </c>
      <c r="AH15" s="36">
        <v>0</v>
      </c>
      <c r="AI15" s="36" t="s">
        <v>58</v>
      </c>
      <c r="AJ15" s="37" t="s">
        <v>58</v>
      </c>
      <c r="AK15" s="37" t="s">
        <v>58</v>
      </c>
      <c r="AL15" s="36">
        <v>0</v>
      </c>
      <c r="AM15" s="36" t="s">
        <v>58</v>
      </c>
      <c r="AN15" s="37" t="s">
        <v>58</v>
      </c>
      <c r="AO15" s="37" t="s">
        <v>58</v>
      </c>
      <c r="AP15" s="36">
        <v>0</v>
      </c>
      <c r="AQ15" s="36" t="s">
        <v>58</v>
      </c>
      <c r="AR15" s="37" t="s">
        <v>58</v>
      </c>
      <c r="AS15" s="37" t="s">
        <v>58</v>
      </c>
      <c r="AT15" s="36">
        <v>0</v>
      </c>
      <c r="AU15" s="36" t="s">
        <v>58</v>
      </c>
      <c r="AV15" s="37" t="s">
        <v>58</v>
      </c>
      <c r="AW15" s="37" t="s">
        <v>58</v>
      </c>
      <c r="AX15" s="36">
        <v>0</v>
      </c>
      <c r="AY15" s="36" t="s">
        <v>58</v>
      </c>
      <c r="AZ15" s="37" t="s">
        <v>58</v>
      </c>
      <c r="BA15" s="37" t="s">
        <v>58</v>
      </c>
      <c r="BB15" s="36">
        <v>0</v>
      </c>
      <c r="BC15" s="36" t="s">
        <v>58</v>
      </c>
      <c r="BD15" s="37" t="s">
        <v>58</v>
      </c>
      <c r="BE15" s="37" t="s">
        <v>58</v>
      </c>
      <c r="BF15" s="36">
        <v>0</v>
      </c>
      <c r="BG15" s="36" t="s">
        <v>58</v>
      </c>
      <c r="BH15" s="37" t="s">
        <v>58</v>
      </c>
      <c r="BI15" s="37" t="s">
        <v>58</v>
      </c>
      <c r="BJ15" s="36">
        <v>0</v>
      </c>
      <c r="BK15" s="36" t="s">
        <v>58</v>
      </c>
      <c r="BL15" s="37" t="s">
        <v>58</v>
      </c>
      <c r="BM15" s="37" t="s">
        <v>58</v>
      </c>
      <c r="BN15" s="36">
        <f t="shared" si="0"/>
        <v>8500000</v>
      </c>
      <c r="BO15" s="29" t="s">
        <v>84</v>
      </c>
      <c r="BP15" s="29" t="s">
        <v>85</v>
      </c>
      <c r="BQ15" s="29" t="s">
        <v>86</v>
      </c>
      <c r="BR15" s="38" t="s">
        <v>212</v>
      </c>
      <c r="BS15" s="38"/>
      <c r="BT15" s="72" t="s">
        <v>213</v>
      </c>
      <c r="BU15" s="39" t="s">
        <v>58</v>
      </c>
      <c r="BV15" s="39" t="s">
        <v>58</v>
      </c>
      <c r="BW15" s="39" t="s">
        <v>58</v>
      </c>
      <c r="BX15" s="39" t="s">
        <v>58</v>
      </c>
      <c r="BY15" s="82" t="s">
        <v>165</v>
      </c>
      <c r="BZ15" s="39" t="s">
        <v>58</v>
      </c>
      <c r="CA15" s="39" t="s">
        <v>58</v>
      </c>
      <c r="CB15" s="39" t="s">
        <v>58</v>
      </c>
      <c r="CC15" s="39" t="s">
        <v>58</v>
      </c>
      <c r="CD15" s="32"/>
      <c r="CE15" s="82"/>
      <c r="CF15" s="46"/>
      <c r="CG15" s="39" t="s">
        <v>58</v>
      </c>
      <c r="CH15" s="39" t="s">
        <v>58</v>
      </c>
      <c r="CI15" s="82"/>
      <c r="CJ15" s="39"/>
      <c r="CK15" s="82"/>
      <c r="CL15" s="82"/>
      <c r="CM15" s="82"/>
      <c r="CN15" s="32"/>
      <c r="CO15" s="32"/>
      <c r="CP15" s="41" t="s">
        <v>196</v>
      </c>
      <c r="CQ15" s="41" t="s">
        <v>196</v>
      </c>
      <c r="CR15" s="41" t="s">
        <v>196</v>
      </c>
      <c r="CS15" s="40" t="s">
        <v>196</v>
      </c>
      <c r="CT15" s="40" t="s">
        <v>196</v>
      </c>
      <c r="CU15" s="40" t="s">
        <v>196</v>
      </c>
      <c r="CV15" s="40" t="s">
        <v>196</v>
      </c>
      <c r="CW15" s="40" t="s">
        <v>196</v>
      </c>
      <c r="CX15" s="40" t="s">
        <v>196</v>
      </c>
      <c r="CY15" s="40" t="s">
        <v>196</v>
      </c>
      <c r="CZ15" s="40" t="s">
        <v>196</v>
      </c>
      <c r="DA15" s="40" t="s">
        <v>196</v>
      </c>
      <c r="DC15" s="2" t="s">
        <v>148</v>
      </c>
    </row>
    <row r="16" spans="1:107" s="2" customFormat="1" ht="14.5" x14ac:dyDescent="0.25">
      <c r="A16" s="28">
        <v>67</v>
      </c>
      <c r="B16" s="29" t="s">
        <v>75</v>
      </c>
      <c r="C16" s="29" t="s">
        <v>111</v>
      </c>
      <c r="D16" s="29" t="s">
        <v>118</v>
      </c>
      <c r="E16" s="29" t="s">
        <v>119</v>
      </c>
      <c r="F16" s="29" t="s">
        <v>120</v>
      </c>
      <c r="G16" s="29" t="s">
        <v>61</v>
      </c>
      <c r="H16" s="32" t="s">
        <v>70</v>
      </c>
      <c r="I16" s="29" t="s">
        <v>68</v>
      </c>
      <c r="J16" s="30" t="s">
        <v>57</v>
      </c>
      <c r="K16" s="30" t="s">
        <v>58</v>
      </c>
      <c r="L16" s="33">
        <v>44562</v>
      </c>
      <c r="M16" s="33">
        <v>47483</v>
      </c>
      <c r="N16" s="37"/>
      <c r="O16" s="29"/>
      <c r="P16" s="29">
        <v>1</v>
      </c>
      <c r="Q16" s="29">
        <v>1</v>
      </c>
      <c r="R16" s="29">
        <v>1</v>
      </c>
      <c r="S16" s="29">
        <v>1</v>
      </c>
      <c r="T16" s="42">
        <v>1</v>
      </c>
      <c r="U16" s="42">
        <v>1</v>
      </c>
      <c r="V16" s="42">
        <v>1</v>
      </c>
      <c r="W16" s="42">
        <v>1</v>
      </c>
      <c r="X16" s="30">
        <f>N16+O16+P16+Q16+R16+S16+T16+U16+V16+W16</f>
        <v>8</v>
      </c>
      <c r="Y16" s="32" t="s">
        <v>63</v>
      </c>
      <c r="Z16" s="36">
        <v>0</v>
      </c>
      <c r="AA16" s="36" t="s">
        <v>58</v>
      </c>
      <c r="AB16" s="37" t="s">
        <v>58</v>
      </c>
      <c r="AC16" s="37" t="s">
        <v>58</v>
      </c>
      <c r="AD16" s="36">
        <v>0</v>
      </c>
      <c r="AE16" s="36" t="s">
        <v>58</v>
      </c>
      <c r="AF16" s="37" t="s">
        <v>58</v>
      </c>
      <c r="AG16" s="37" t="s">
        <v>58</v>
      </c>
      <c r="AH16" s="36">
        <v>8500000</v>
      </c>
      <c r="AI16" s="36" t="s">
        <v>58</v>
      </c>
      <c r="AJ16" s="29" t="s">
        <v>59</v>
      </c>
      <c r="AK16" s="29">
        <v>7738</v>
      </c>
      <c r="AL16" s="36">
        <v>8755000</v>
      </c>
      <c r="AM16" s="36" t="s">
        <v>58</v>
      </c>
      <c r="AN16" s="29" t="s">
        <v>59</v>
      </c>
      <c r="AO16" s="29">
        <v>7738</v>
      </c>
      <c r="AP16" s="36">
        <v>9017650</v>
      </c>
      <c r="AQ16" s="36" t="s">
        <v>58</v>
      </c>
      <c r="AR16" s="29" t="s">
        <v>59</v>
      </c>
      <c r="AS16" s="29">
        <v>7738</v>
      </c>
      <c r="AT16" s="36">
        <v>9288179.5</v>
      </c>
      <c r="AU16" s="36" t="s">
        <v>58</v>
      </c>
      <c r="AV16" s="29" t="s">
        <v>60</v>
      </c>
      <c r="AW16" s="29" t="s">
        <v>58</v>
      </c>
      <c r="AX16" s="36">
        <v>9566824.8849999998</v>
      </c>
      <c r="AY16" s="36" t="s">
        <v>58</v>
      </c>
      <c r="AZ16" s="36" t="s">
        <v>58</v>
      </c>
      <c r="BA16" s="29" t="s">
        <v>58</v>
      </c>
      <c r="BB16" s="36">
        <v>9853829.6315499991</v>
      </c>
      <c r="BC16" s="36" t="s">
        <v>58</v>
      </c>
      <c r="BD16" s="29" t="s">
        <v>60</v>
      </c>
      <c r="BE16" s="29" t="s">
        <v>58</v>
      </c>
      <c r="BF16" s="36">
        <v>10149444.520496499</v>
      </c>
      <c r="BG16" s="36" t="s">
        <v>58</v>
      </c>
      <c r="BH16" s="29" t="s">
        <v>60</v>
      </c>
      <c r="BI16" s="36" t="s">
        <v>58</v>
      </c>
      <c r="BJ16" s="36">
        <v>10453927.856111394</v>
      </c>
      <c r="BK16" s="36" t="s">
        <v>58</v>
      </c>
      <c r="BL16" s="29" t="s">
        <v>60</v>
      </c>
      <c r="BM16" s="29" t="s">
        <v>58</v>
      </c>
      <c r="BN16" s="36">
        <f t="shared" si="0"/>
        <v>75584856.393157884</v>
      </c>
      <c r="BO16" s="29" t="s">
        <v>84</v>
      </c>
      <c r="BP16" s="29" t="s">
        <v>85</v>
      </c>
      <c r="BQ16" s="29" t="s">
        <v>86</v>
      </c>
      <c r="BR16" s="38" t="s">
        <v>212</v>
      </c>
      <c r="BS16" s="38"/>
      <c r="BT16" s="72" t="s">
        <v>213</v>
      </c>
      <c r="BU16" s="39"/>
      <c r="BV16" s="53"/>
      <c r="BW16" s="39"/>
      <c r="BX16" s="39"/>
      <c r="BY16" s="32" t="s">
        <v>185</v>
      </c>
      <c r="BZ16" s="69" t="s">
        <v>214</v>
      </c>
      <c r="CA16" s="84"/>
      <c r="CB16" s="32"/>
      <c r="CC16" s="60" t="s">
        <v>167</v>
      </c>
      <c r="CD16" s="45" t="s">
        <v>209</v>
      </c>
      <c r="CE16" s="84"/>
      <c r="CF16" s="46"/>
      <c r="CG16" s="62">
        <v>2</v>
      </c>
      <c r="CH16" s="70">
        <v>2.5</v>
      </c>
      <c r="CI16" s="82"/>
      <c r="CJ16" s="39"/>
      <c r="CK16" s="82" t="s">
        <v>169</v>
      </c>
      <c r="CL16" s="71" t="s">
        <v>211</v>
      </c>
      <c r="CM16" s="82"/>
      <c r="CN16" s="32"/>
      <c r="CO16" s="32"/>
      <c r="CP16" s="41" t="s">
        <v>200</v>
      </c>
      <c r="CQ16" s="41" t="s">
        <v>195</v>
      </c>
      <c r="CR16" s="49" t="s">
        <v>192</v>
      </c>
      <c r="CS16" s="82"/>
      <c r="CT16" s="82"/>
      <c r="CU16" s="84"/>
      <c r="CV16" s="86"/>
      <c r="CW16" s="87"/>
      <c r="CX16" s="87"/>
      <c r="CY16" s="32"/>
      <c r="CZ16" s="32"/>
      <c r="DA16" s="51"/>
      <c r="DB16" s="2" t="s">
        <v>148</v>
      </c>
      <c r="DC16" s="2" t="s">
        <v>148</v>
      </c>
    </row>
    <row r="17" spans="1:107" s="2" customFormat="1" ht="13" x14ac:dyDescent="0.25">
      <c r="A17" s="28">
        <v>68</v>
      </c>
      <c r="B17" s="29" t="s">
        <v>75</v>
      </c>
      <c r="C17" s="29" t="s">
        <v>76</v>
      </c>
      <c r="D17" s="29" t="s">
        <v>126</v>
      </c>
      <c r="E17" s="29" t="s">
        <v>127</v>
      </c>
      <c r="F17" s="29" t="s">
        <v>128</v>
      </c>
      <c r="G17" s="29" t="s">
        <v>61</v>
      </c>
      <c r="H17" s="32" t="s">
        <v>56</v>
      </c>
      <c r="I17" s="30" t="s">
        <v>68</v>
      </c>
      <c r="J17" s="30" t="s">
        <v>57</v>
      </c>
      <c r="K17" s="30" t="s">
        <v>58</v>
      </c>
      <c r="L17" s="33">
        <v>44197</v>
      </c>
      <c r="M17" s="33">
        <v>47483</v>
      </c>
      <c r="N17" s="37"/>
      <c r="O17" s="29">
        <v>1</v>
      </c>
      <c r="P17" s="29">
        <v>1</v>
      </c>
      <c r="Q17" s="29">
        <v>1</v>
      </c>
      <c r="R17" s="29">
        <v>1</v>
      </c>
      <c r="S17" s="29">
        <v>1</v>
      </c>
      <c r="T17" s="29">
        <v>1</v>
      </c>
      <c r="U17" s="29">
        <v>1</v>
      </c>
      <c r="V17" s="29">
        <v>1</v>
      </c>
      <c r="W17" s="29">
        <v>1</v>
      </c>
      <c r="X17" s="30">
        <f>N17+O17+P17+Q17+R17+S17+T17+U17+V17+W17</f>
        <v>9</v>
      </c>
      <c r="Y17" s="32" t="s">
        <v>63</v>
      </c>
      <c r="Z17" s="36">
        <v>0</v>
      </c>
      <c r="AA17" s="36" t="s">
        <v>58</v>
      </c>
      <c r="AB17" s="37" t="s">
        <v>58</v>
      </c>
      <c r="AC17" s="37" t="s">
        <v>58</v>
      </c>
      <c r="AD17" s="36">
        <v>160000000</v>
      </c>
      <c r="AE17" s="36">
        <v>160000000</v>
      </c>
      <c r="AF17" s="29" t="s">
        <v>64</v>
      </c>
      <c r="AG17" s="29">
        <v>7671</v>
      </c>
      <c r="AH17" s="36">
        <v>164800000</v>
      </c>
      <c r="AI17" s="36" t="s">
        <v>58</v>
      </c>
      <c r="AJ17" s="29" t="s">
        <v>64</v>
      </c>
      <c r="AK17" s="29">
        <v>7671</v>
      </c>
      <c r="AL17" s="36">
        <v>169744000</v>
      </c>
      <c r="AM17" s="36" t="s">
        <v>58</v>
      </c>
      <c r="AN17" s="29" t="s">
        <v>59</v>
      </c>
      <c r="AO17" s="29">
        <v>7671</v>
      </c>
      <c r="AP17" s="36">
        <v>174836320</v>
      </c>
      <c r="AQ17" s="36" t="s">
        <v>58</v>
      </c>
      <c r="AR17" s="29" t="s">
        <v>59</v>
      </c>
      <c r="AS17" s="29">
        <v>7671</v>
      </c>
      <c r="AT17" s="36">
        <v>180081409.59999999</v>
      </c>
      <c r="AU17" s="36" t="s">
        <v>58</v>
      </c>
      <c r="AV17" s="29" t="s">
        <v>60</v>
      </c>
      <c r="AW17" s="29" t="s">
        <v>58</v>
      </c>
      <c r="AX17" s="36">
        <v>185483851.88799998</v>
      </c>
      <c r="AY17" s="36" t="s">
        <v>58</v>
      </c>
      <c r="AZ17" s="29" t="s">
        <v>60</v>
      </c>
      <c r="BA17" s="29" t="s">
        <v>58</v>
      </c>
      <c r="BB17" s="36">
        <v>191048367.44463998</v>
      </c>
      <c r="BC17" s="36" t="s">
        <v>58</v>
      </c>
      <c r="BD17" s="29" t="s">
        <v>60</v>
      </c>
      <c r="BE17" s="29" t="s">
        <v>58</v>
      </c>
      <c r="BF17" s="36">
        <v>196779818.46797919</v>
      </c>
      <c r="BG17" s="36" t="s">
        <v>58</v>
      </c>
      <c r="BH17" s="29" t="s">
        <v>60</v>
      </c>
      <c r="BI17" s="29" t="s">
        <v>58</v>
      </c>
      <c r="BJ17" s="36">
        <v>202683213.02201858</v>
      </c>
      <c r="BK17" s="36" t="s">
        <v>58</v>
      </c>
      <c r="BL17" s="29" t="s">
        <v>60</v>
      </c>
      <c r="BM17" s="29" t="s">
        <v>58</v>
      </c>
      <c r="BN17" s="36">
        <f t="shared" si="0"/>
        <v>1625456980.4226379</v>
      </c>
      <c r="BO17" s="30" t="s">
        <v>124</v>
      </c>
      <c r="BP17" s="29" t="s">
        <v>85</v>
      </c>
      <c r="BQ17" s="29" t="s">
        <v>92</v>
      </c>
      <c r="BR17" s="38"/>
      <c r="BS17" s="38"/>
      <c r="BT17" s="38"/>
      <c r="BU17" s="39"/>
      <c r="BV17" s="53"/>
      <c r="BW17" s="39"/>
      <c r="BX17" s="39"/>
      <c r="BY17" s="55" t="s">
        <v>186</v>
      </c>
      <c r="BZ17" s="83" t="s">
        <v>221</v>
      </c>
      <c r="CA17" s="82"/>
      <c r="CB17" s="32"/>
      <c r="CC17" s="30" t="s">
        <v>187</v>
      </c>
      <c r="CD17" s="45" t="s">
        <v>227</v>
      </c>
      <c r="CE17" s="84"/>
      <c r="CF17" s="46"/>
      <c r="CG17" s="47">
        <v>12</v>
      </c>
      <c r="CH17" s="68">
        <v>12</v>
      </c>
      <c r="CI17" s="82"/>
      <c r="CJ17" s="39"/>
      <c r="CK17" s="55" t="s">
        <v>157</v>
      </c>
      <c r="CL17" s="83" t="s">
        <v>233</v>
      </c>
      <c r="CM17" s="84"/>
      <c r="CN17" s="32"/>
      <c r="CO17" s="32"/>
      <c r="CP17" s="41" t="s">
        <v>200</v>
      </c>
      <c r="CQ17" s="41" t="s">
        <v>203</v>
      </c>
      <c r="CR17" s="49" t="s">
        <v>192</v>
      </c>
      <c r="CS17" s="40"/>
      <c r="CT17" s="40"/>
      <c r="CU17" s="50"/>
      <c r="CV17" s="82"/>
      <c r="CW17" s="82"/>
      <c r="CX17" s="82"/>
      <c r="CY17" s="32"/>
      <c r="CZ17" s="32"/>
      <c r="DA17" s="51"/>
      <c r="DB17" s="58" t="s">
        <v>163</v>
      </c>
      <c r="DC17" s="2" t="s">
        <v>148</v>
      </c>
    </row>
    <row r="18" spans="1:107" s="2" customFormat="1" ht="14.5" x14ac:dyDescent="0.25">
      <c r="A18" s="28">
        <v>70</v>
      </c>
      <c r="B18" s="29" t="s">
        <v>75</v>
      </c>
      <c r="C18" s="29" t="s">
        <v>76</v>
      </c>
      <c r="D18" s="29" t="s">
        <v>129</v>
      </c>
      <c r="E18" s="29" t="s">
        <v>130</v>
      </c>
      <c r="F18" s="29" t="s">
        <v>131</v>
      </c>
      <c r="G18" s="29" t="s">
        <v>61</v>
      </c>
      <c r="H18" s="32" t="s">
        <v>56</v>
      </c>
      <c r="I18" s="29" t="s">
        <v>62</v>
      </c>
      <c r="J18" s="30" t="s">
        <v>57</v>
      </c>
      <c r="K18" s="30" t="s">
        <v>58</v>
      </c>
      <c r="L18" s="33">
        <v>44562</v>
      </c>
      <c r="M18" s="33">
        <v>47483</v>
      </c>
      <c r="N18" s="37"/>
      <c r="O18" s="37"/>
      <c r="P18" s="35">
        <v>1</v>
      </c>
      <c r="Q18" s="35">
        <v>1</v>
      </c>
      <c r="R18" s="35">
        <v>1</v>
      </c>
      <c r="S18" s="35">
        <v>1</v>
      </c>
      <c r="T18" s="35">
        <v>1</v>
      </c>
      <c r="U18" s="35">
        <v>1</v>
      </c>
      <c r="V18" s="35">
        <v>1</v>
      </c>
      <c r="W18" s="35">
        <v>1</v>
      </c>
      <c r="X18" s="35">
        <v>1</v>
      </c>
      <c r="Y18" s="32" t="s">
        <v>63</v>
      </c>
      <c r="Z18" s="36">
        <v>0</v>
      </c>
      <c r="AA18" s="36" t="s">
        <v>58</v>
      </c>
      <c r="AB18" s="37" t="s">
        <v>58</v>
      </c>
      <c r="AC18" s="37" t="s">
        <v>58</v>
      </c>
      <c r="AD18" s="36">
        <v>0</v>
      </c>
      <c r="AE18" s="36" t="s">
        <v>58</v>
      </c>
      <c r="AF18" s="37" t="s">
        <v>58</v>
      </c>
      <c r="AG18" s="37" t="s">
        <v>58</v>
      </c>
      <c r="AH18" s="36">
        <v>1044000000</v>
      </c>
      <c r="AI18" s="36" t="s">
        <v>58</v>
      </c>
      <c r="AJ18" s="29" t="s">
        <v>59</v>
      </c>
      <c r="AK18" s="29">
        <v>7668</v>
      </c>
      <c r="AL18" s="36">
        <v>1075320000</v>
      </c>
      <c r="AM18" s="36" t="s">
        <v>58</v>
      </c>
      <c r="AN18" s="29" t="s">
        <v>59</v>
      </c>
      <c r="AO18" s="29">
        <v>7668</v>
      </c>
      <c r="AP18" s="36">
        <v>1107579600</v>
      </c>
      <c r="AQ18" s="36" t="s">
        <v>58</v>
      </c>
      <c r="AR18" s="29" t="s">
        <v>59</v>
      </c>
      <c r="AS18" s="29">
        <v>7668</v>
      </c>
      <c r="AT18" s="36">
        <v>1140806988</v>
      </c>
      <c r="AU18" s="36" t="s">
        <v>58</v>
      </c>
      <c r="AV18" s="29" t="s">
        <v>60</v>
      </c>
      <c r="AW18" s="29" t="s">
        <v>58</v>
      </c>
      <c r="AX18" s="36">
        <v>1175031197.6400001</v>
      </c>
      <c r="AY18" s="36" t="s">
        <v>58</v>
      </c>
      <c r="AZ18" s="29" t="s">
        <v>60</v>
      </c>
      <c r="BA18" s="29" t="s">
        <v>58</v>
      </c>
      <c r="BB18" s="36">
        <v>1210282133.5692</v>
      </c>
      <c r="BC18" s="36" t="s">
        <v>58</v>
      </c>
      <c r="BD18" s="29" t="s">
        <v>60</v>
      </c>
      <c r="BE18" s="29" t="s">
        <v>58</v>
      </c>
      <c r="BF18" s="36">
        <v>1246590597.5762761</v>
      </c>
      <c r="BG18" s="36" t="s">
        <v>58</v>
      </c>
      <c r="BH18" s="29" t="s">
        <v>60</v>
      </c>
      <c r="BI18" s="29" t="s">
        <v>58</v>
      </c>
      <c r="BJ18" s="36">
        <v>1283988315.5035644</v>
      </c>
      <c r="BK18" s="36" t="s">
        <v>58</v>
      </c>
      <c r="BL18" s="29" t="s">
        <v>60</v>
      </c>
      <c r="BM18" s="29" t="s">
        <v>58</v>
      </c>
      <c r="BN18" s="36">
        <f t="shared" si="0"/>
        <v>9283598832.2890396</v>
      </c>
      <c r="BO18" s="29" t="s">
        <v>124</v>
      </c>
      <c r="BP18" s="29" t="s">
        <v>85</v>
      </c>
      <c r="BQ18" s="29" t="s">
        <v>125</v>
      </c>
      <c r="BR18" s="38" t="s">
        <v>215</v>
      </c>
      <c r="BS18" s="63" t="s">
        <v>147</v>
      </c>
      <c r="BT18" s="72" t="s">
        <v>216</v>
      </c>
      <c r="BU18" s="39"/>
      <c r="BV18" s="53"/>
      <c r="BW18" s="39"/>
      <c r="BX18" s="39"/>
      <c r="BY18" s="41" t="s">
        <v>142</v>
      </c>
      <c r="BZ18" s="83" t="s">
        <v>204</v>
      </c>
      <c r="CA18" s="82"/>
      <c r="CB18" s="32"/>
      <c r="CC18" s="29" t="s">
        <v>144</v>
      </c>
      <c r="CD18" s="45" t="s">
        <v>205</v>
      </c>
      <c r="CE18" s="84"/>
      <c r="CF18" s="46"/>
      <c r="CG18" s="47">
        <v>0</v>
      </c>
      <c r="CH18" s="73">
        <f>14200000/1000000</f>
        <v>14.2</v>
      </c>
      <c r="CI18" s="82"/>
      <c r="CJ18" s="39"/>
      <c r="CK18" s="64" t="s">
        <v>146</v>
      </c>
      <c r="CL18" s="83" t="s">
        <v>234</v>
      </c>
      <c r="CM18" s="82"/>
      <c r="CN18" s="32"/>
      <c r="CO18" s="32"/>
      <c r="CP18" s="41" t="s">
        <v>200</v>
      </c>
      <c r="CQ18" s="41" t="s">
        <v>197</v>
      </c>
      <c r="CR18" s="49" t="s">
        <v>192</v>
      </c>
      <c r="CS18" s="40"/>
      <c r="CT18" s="40"/>
      <c r="CU18" s="50"/>
      <c r="CV18" s="85"/>
      <c r="CW18" s="85"/>
      <c r="CX18" s="85"/>
      <c r="CY18" s="32"/>
      <c r="CZ18" s="32"/>
      <c r="DA18" s="51"/>
      <c r="DB18" s="58" t="s">
        <v>149</v>
      </c>
      <c r="DC18" s="58" t="s">
        <v>246</v>
      </c>
    </row>
    <row r="19" spans="1:107" s="2" customFormat="1" ht="14.5" x14ac:dyDescent="0.25">
      <c r="A19" s="28">
        <v>71</v>
      </c>
      <c r="B19" s="29" t="s">
        <v>75</v>
      </c>
      <c r="C19" s="29" t="s">
        <v>76</v>
      </c>
      <c r="D19" s="29" t="s">
        <v>132</v>
      </c>
      <c r="E19" s="29" t="s">
        <v>133</v>
      </c>
      <c r="F19" s="30" t="s">
        <v>134</v>
      </c>
      <c r="G19" s="29" t="s">
        <v>61</v>
      </c>
      <c r="H19" s="32" t="s">
        <v>56</v>
      </c>
      <c r="I19" s="29" t="s">
        <v>62</v>
      </c>
      <c r="J19" s="30" t="s">
        <v>57</v>
      </c>
      <c r="K19" s="30" t="s">
        <v>58</v>
      </c>
      <c r="L19" s="33">
        <v>44562</v>
      </c>
      <c r="M19" s="33">
        <v>47483</v>
      </c>
      <c r="N19" s="37"/>
      <c r="O19" s="37"/>
      <c r="P19" s="35">
        <v>1</v>
      </c>
      <c r="Q19" s="35">
        <v>1</v>
      </c>
      <c r="R19" s="35">
        <v>1</v>
      </c>
      <c r="S19" s="35">
        <v>1</v>
      </c>
      <c r="T19" s="35">
        <v>1</v>
      </c>
      <c r="U19" s="35">
        <v>1</v>
      </c>
      <c r="V19" s="35">
        <v>1</v>
      </c>
      <c r="W19" s="35">
        <v>1</v>
      </c>
      <c r="X19" s="35">
        <v>1</v>
      </c>
      <c r="Y19" s="32" t="s">
        <v>63</v>
      </c>
      <c r="Z19" s="36">
        <v>0</v>
      </c>
      <c r="AA19" s="36" t="s">
        <v>58</v>
      </c>
      <c r="AB19" s="37" t="s">
        <v>58</v>
      </c>
      <c r="AC19" s="37" t="s">
        <v>58</v>
      </c>
      <c r="AD19" s="36">
        <v>0</v>
      </c>
      <c r="AE19" s="36" t="s">
        <v>58</v>
      </c>
      <c r="AF19" s="37" t="s">
        <v>58</v>
      </c>
      <c r="AG19" s="37" t="s">
        <v>58</v>
      </c>
      <c r="AH19" s="36">
        <v>160000000</v>
      </c>
      <c r="AI19" s="36" t="s">
        <v>58</v>
      </c>
      <c r="AJ19" s="29" t="s">
        <v>64</v>
      </c>
      <c r="AK19" s="29">
        <v>7668</v>
      </c>
      <c r="AL19" s="36">
        <v>180000000</v>
      </c>
      <c r="AM19" s="36" t="s">
        <v>58</v>
      </c>
      <c r="AN19" s="29" t="s">
        <v>64</v>
      </c>
      <c r="AO19" s="29">
        <v>7668</v>
      </c>
      <c r="AP19" s="36">
        <v>200000000</v>
      </c>
      <c r="AQ19" s="36" t="s">
        <v>58</v>
      </c>
      <c r="AR19" s="29" t="s">
        <v>64</v>
      </c>
      <c r="AS19" s="29">
        <v>7668</v>
      </c>
      <c r="AT19" s="36">
        <v>220000000</v>
      </c>
      <c r="AU19" s="36" t="s">
        <v>58</v>
      </c>
      <c r="AV19" s="29" t="s">
        <v>60</v>
      </c>
      <c r="AW19" s="29" t="s">
        <v>58</v>
      </c>
      <c r="AX19" s="36">
        <v>240000000</v>
      </c>
      <c r="AY19" s="36" t="s">
        <v>58</v>
      </c>
      <c r="AZ19" s="29" t="s">
        <v>60</v>
      </c>
      <c r="BA19" s="29" t="s">
        <v>58</v>
      </c>
      <c r="BB19" s="36">
        <v>260000000</v>
      </c>
      <c r="BC19" s="36" t="s">
        <v>58</v>
      </c>
      <c r="BD19" s="29" t="s">
        <v>60</v>
      </c>
      <c r="BE19" s="29" t="s">
        <v>58</v>
      </c>
      <c r="BF19" s="36">
        <v>280000000</v>
      </c>
      <c r="BG19" s="36" t="s">
        <v>58</v>
      </c>
      <c r="BH19" s="29" t="s">
        <v>60</v>
      </c>
      <c r="BI19" s="29" t="s">
        <v>58</v>
      </c>
      <c r="BJ19" s="36">
        <v>300000000</v>
      </c>
      <c r="BK19" s="36" t="s">
        <v>58</v>
      </c>
      <c r="BL19" s="29" t="s">
        <v>60</v>
      </c>
      <c r="BM19" s="29" t="s">
        <v>58</v>
      </c>
      <c r="BN19" s="36">
        <f t="shared" si="0"/>
        <v>1840000000</v>
      </c>
      <c r="BO19" s="30" t="s">
        <v>124</v>
      </c>
      <c r="BP19" s="29" t="s">
        <v>85</v>
      </c>
      <c r="BQ19" s="29" t="s">
        <v>125</v>
      </c>
      <c r="BR19" s="38" t="s">
        <v>215</v>
      </c>
      <c r="BS19" s="63" t="s">
        <v>147</v>
      </c>
      <c r="BT19" s="72" t="s">
        <v>216</v>
      </c>
      <c r="BU19" s="39"/>
      <c r="BV19" s="53"/>
      <c r="BW19" s="39"/>
      <c r="BX19" s="39"/>
      <c r="BY19" s="82" t="s">
        <v>143</v>
      </c>
      <c r="BZ19" s="83" t="s">
        <v>206</v>
      </c>
      <c r="CA19" s="82"/>
      <c r="CB19" s="32"/>
      <c r="CC19" s="29" t="s">
        <v>145</v>
      </c>
      <c r="CD19" s="45" t="s">
        <v>205</v>
      </c>
      <c r="CE19" s="84"/>
      <c r="CF19" s="46"/>
      <c r="CG19" s="47">
        <v>0</v>
      </c>
      <c r="CH19" s="73">
        <f>14200000/1000000</f>
        <v>14.2</v>
      </c>
      <c r="CI19" s="82"/>
      <c r="CJ19" s="39"/>
      <c r="CK19" s="64" t="s">
        <v>146</v>
      </c>
      <c r="CL19" s="83" t="s">
        <v>233</v>
      </c>
      <c r="CM19" s="82"/>
      <c r="CN19" s="32"/>
      <c r="CO19" s="32"/>
      <c r="CP19" s="41" t="s">
        <v>200</v>
      </c>
      <c r="CQ19" s="41" t="s">
        <v>197</v>
      </c>
      <c r="CR19" s="49" t="s">
        <v>192</v>
      </c>
      <c r="CS19" s="40"/>
      <c r="CT19" s="40"/>
      <c r="CU19" s="50"/>
      <c r="CV19" s="78"/>
      <c r="CW19" s="81"/>
      <c r="CX19" s="88"/>
      <c r="CY19" s="32"/>
      <c r="CZ19" s="32"/>
      <c r="DA19" s="51"/>
      <c r="DB19" s="58" t="s">
        <v>149</v>
      </c>
      <c r="DC19" s="58" t="s">
        <v>246</v>
      </c>
    </row>
    <row r="20" spans="1:107" s="2" customFormat="1" ht="13" x14ac:dyDescent="0.25">
      <c r="A20" s="28">
        <v>72</v>
      </c>
      <c r="B20" s="29" t="s">
        <v>75</v>
      </c>
      <c r="C20" s="29" t="s">
        <v>76</v>
      </c>
      <c r="D20" s="29" t="s">
        <v>135</v>
      </c>
      <c r="E20" s="29" t="s">
        <v>136</v>
      </c>
      <c r="F20" s="30" t="s">
        <v>137</v>
      </c>
      <c r="G20" s="29" t="s">
        <v>61</v>
      </c>
      <c r="H20" s="32" t="s">
        <v>56</v>
      </c>
      <c r="I20" s="29" t="s">
        <v>77</v>
      </c>
      <c r="J20" s="30" t="s">
        <v>57</v>
      </c>
      <c r="K20" s="30" t="s">
        <v>58</v>
      </c>
      <c r="L20" s="33">
        <v>44197</v>
      </c>
      <c r="M20" s="33">
        <v>47483</v>
      </c>
      <c r="N20" s="37"/>
      <c r="O20" s="35">
        <v>0.05</v>
      </c>
      <c r="P20" s="35">
        <v>0.1</v>
      </c>
      <c r="Q20" s="35">
        <v>0.2</v>
      </c>
      <c r="R20" s="35">
        <v>0.3</v>
      </c>
      <c r="S20" s="35">
        <v>0.4</v>
      </c>
      <c r="T20" s="35">
        <v>0.5</v>
      </c>
      <c r="U20" s="35">
        <v>0.6</v>
      </c>
      <c r="V20" s="35">
        <v>0.8</v>
      </c>
      <c r="W20" s="35">
        <v>1</v>
      </c>
      <c r="X20" s="35">
        <v>1</v>
      </c>
      <c r="Y20" s="32" t="s">
        <v>63</v>
      </c>
      <c r="Z20" s="36">
        <v>0</v>
      </c>
      <c r="AA20" s="36" t="s">
        <v>58</v>
      </c>
      <c r="AB20" s="37" t="s">
        <v>58</v>
      </c>
      <c r="AC20" s="37" t="s">
        <v>58</v>
      </c>
      <c r="AD20" s="36">
        <v>130500000</v>
      </c>
      <c r="AE20" s="36">
        <v>130500000</v>
      </c>
      <c r="AF20" s="29" t="s">
        <v>59</v>
      </c>
      <c r="AG20" s="29">
        <v>7671</v>
      </c>
      <c r="AH20" s="36">
        <v>134415000</v>
      </c>
      <c r="AI20" s="36" t="s">
        <v>58</v>
      </c>
      <c r="AJ20" s="29" t="s">
        <v>59</v>
      </c>
      <c r="AK20" s="29">
        <v>7671</v>
      </c>
      <c r="AL20" s="36">
        <v>138447450</v>
      </c>
      <c r="AM20" s="36" t="s">
        <v>58</v>
      </c>
      <c r="AN20" s="29" t="s">
        <v>59</v>
      </c>
      <c r="AO20" s="29">
        <v>7671</v>
      </c>
      <c r="AP20" s="36">
        <v>142600873.5</v>
      </c>
      <c r="AQ20" s="36" t="s">
        <v>58</v>
      </c>
      <c r="AR20" s="29" t="s">
        <v>59</v>
      </c>
      <c r="AS20" s="29">
        <v>7671</v>
      </c>
      <c r="AT20" s="36">
        <v>146878899.70500001</v>
      </c>
      <c r="AU20" s="36" t="s">
        <v>58</v>
      </c>
      <c r="AV20" s="29" t="s">
        <v>60</v>
      </c>
      <c r="AW20" s="29" t="s">
        <v>58</v>
      </c>
      <c r="AX20" s="36">
        <v>151285266.69615</v>
      </c>
      <c r="AY20" s="36" t="s">
        <v>58</v>
      </c>
      <c r="AZ20" s="29" t="s">
        <v>60</v>
      </c>
      <c r="BA20" s="29" t="s">
        <v>58</v>
      </c>
      <c r="BB20" s="36">
        <v>155823824.69703451</v>
      </c>
      <c r="BC20" s="36" t="s">
        <v>58</v>
      </c>
      <c r="BD20" s="29" t="s">
        <v>60</v>
      </c>
      <c r="BE20" s="29" t="s">
        <v>58</v>
      </c>
      <c r="BF20" s="36">
        <v>160498539.43794554</v>
      </c>
      <c r="BG20" s="36" t="s">
        <v>58</v>
      </c>
      <c r="BH20" s="29" t="s">
        <v>60</v>
      </c>
      <c r="BI20" s="29" t="s">
        <v>58</v>
      </c>
      <c r="BJ20" s="36">
        <v>165313495.62108392</v>
      </c>
      <c r="BK20" s="36" t="s">
        <v>58</v>
      </c>
      <c r="BL20" s="29" t="s">
        <v>60</v>
      </c>
      <c r="BM20" s="29" t="s">
        <v>58</v>
      </c>
      <c r="BN20" s="36">
        <f t="shared" si="0"/>
        <v>1325763349.6572139</v>
      </c>
      <c r="BO20" s="43" t="s">
        <v>124</v>
      </c>
      <c r="BP20" s="29" t="s">
        <v>85</v>
      </c>
      <c r="BQ20" s="29" t="s">
        <v>92</v>
      </c>
      <c r="BR20" s="38"/>
      <c r="BS20" s="38"/>
      <c r="BT20" s="38"/>
      <c r="BU20" s="39"/>
      <c r="BV20" s="53"/>
      <c r="BW20" s="39"/>
      <c r="BX20" s="39"/>
      <c r="BY20" s="55" t="s">
        <v>239</v>
      </c>
      <c r="BZ20" s="83" t="s">
        <v>240</v>
      </c>
      <c r="CA20" s="78"/>
      <c r="CB20" s="32"/>
      <c r="CC20" s="30" t="s">
        <v>178</v>
      </c>
      <c r="CD20" s="45" t="s">
        <v>228</v>
      </c>
      <c r="CE20" s="80"/>
      <c r="CF20" s="46"/>
      <c r="CG20" s="47">
        <v>39</v>
      </c>
      <c r="CH20" s="68">
        <v>39</v>
      </c>
      <c r="CI20" s="82"/>
      <c r="CJ20" s="39"/>
      <c r="CK20" s="57" t="s">
        <v>158</v>
      </c>
      <c r="CL20" s="83" t="s">
        <v>234</v>
      </c>
      <c r="CM20" s="80"/>
      <c r="CN20" s="32"/>
      <c r="CO20" s="32"/>
      <c r="CP20" s="41" t="s">
        <v>200</v>
      </c>
      <c r="CQ20" s="41" t="s">
        <v>198</v>
      </c>
      <c r="CR20" s="49" t="s">
        <v>192</v>
      </c>
      <c r="CS20" s="40"/>
      <c r="CT20" s="40"/>
      <c r="CU20" s="50"/>
      <c r="CV20" s="81"/>
      <c r="CW20" s="81"/>
      <c r="CX20" s="81"/>
      <c r="CY20" s="32"/>
      <c r="CZ20" s="32"/>
      <c r="DA20" s="51"/>
      <c r="DB20" s="58" t="s">
        <v>163</v>
      </c>
      <c r="DC20" s="2" t="s">
        <v>148</v>
      </c>
    </row>
    <row r="21" spans="1:107" x14ac:dyDescent="0.35">
      <c r="BW21" s="66"/>
      <c r="CH21" s="89"/>
    </row>
    <row r="22" spans="1:107" x14ac:dyDescent="0.35">
      <c r="BW22" s="66"/>
    </row>
    <row r="23" spans="1:107" x14ac:dyDescent="0.35">
      <c r="BW23" s="66"/>
    </row>
    <row r="24" spans="1:107" x14ac:dyDescent="0.35">
      <c r="BW24" s="66"/>
    </row>
    <row r="25" spans="1:107" x14ac:dyDescent="0.35">
      <c r="BW25" s="66"/>
    </row>
    <row r="26" spans="1:107" x14ac:dyDescent="0.35">
      <c r="BW26" s="66"/>
    </row>
    <row r="27" spans="1:107" x14ac:dyDescent="0.35">
      <c r="BW27" s="66"/>
    </row>
    <row r="28" spans="1:107" x14ac:dyDescent="0.35">
      <c r="BW28" s="66"/>
    </row>
    <row r="29" spans="1:107" x14ac:dyDescent="0.35">
      <c r="BW29" s="66"/>
    </row>
    <row r="30" spans="1:107" x14ac:dyDescent="0.35">
      <c r="BW30" s="66"/>
    </row>
    <row r="31" spans="1:107" x14ac:dyDescent="0.35">
      <c r="BW31" s="66"/>
    </row>
    <row r="32" spans="1:107" x14ac:dyDescent="0.35">
      <c r="BW32" s="66"/>
    </row>
    <row r="33" spans="75:75" x14ac:dyDescent="0.35">
      <c r="BW33" s="66"/>
    </row>
    <row r="34" spans="75:75" x14ac:dyDescent="0.35">
      <c r="BW34" s="66"/>
    </row>
    <row r="35" spans="75:75" x14ac:dyDescent="0.35">
      <c r="BW35" s="66"/>
    </row>
    <row r="36" spans="75:75" x14ac:dyDescent="0.35">
      <c r="BW36" s="66"/>
    </row>
    <row r="37" spans="75:75" x14ac:dyDescent="0.35">
      <c r="BW37" s="66"/>
    </row>
    <row r="38" spans="75:75" x14ac:dyDescent="0.35">
      <c r="BW38" s="66"/>
    </row>
    <row r="39" spans="75:75" x14ac:dyDescent="0.35">
      <c r="BW39" s="66"/>
    </row>
    <row r="40" spans="75:75" x14ac:dyDescent="0.35">
      <c r="BW40" s="66"/>
    </row>
    <row r="41" spans="75:75" x14ac:dyDescent="0.35">
      <c r="BW41" s="66"/>
    </row>
    <row r="42" spans="75:75" x14ac:dyDescent="0.35">
      <c r="BW42" s="66"/>
    </row>
    <row r="43" spans="75:75" x14ac:dyDescent="0.35">
      <c r="BW43" s="66"/>
    </row>
    <row r="44" spans="75:75" x14ac:dyDescent="0.35">
      <c r="BW44" s="66"/>
    </row>
    <row r="45" spans="75:75" x14ac:dyDescent="0.35">
      <c r="BW45" s="66"/>
    </row>
    <row r="46" spans="75:75" x14ac:dyDescent="0.35">
      <c r="BW46" s="66"/>
    </row>
    <row r="47" spans="75:75" x14ac:dyDescent="0.35">
      <c r="BW47" s="66"/>
    </row>
    <row r="48" spans="75:75" x14ac:dyDescent="0.35">
      <c r="BW48" s="66"/>
    </row>
    <row r="49" spans="75:75" x14ac:dyDescent="0.35">
      <c r="BW49" s="66"/>
    </row>
    <row r="50" spans="75:75" x14ac:dyDescent="0.35">
      <c r="BW50" s="66"/>
    </row>
    <row r="51" spans="75:75" x14ac:dyDescent="0.35">
      <c r="BW51" s="66"/>
    </row>
    <row r="52" spans="75:75" x14ac:dyDescent="0.35">
      <c r="BW52" s="66"/>
    </row>
    <row r="53" spans="75:75" x14ac:dyDescent="0.35">
      <c r="BW53" s="66"/>
    </row>
    <row r="54" spans="75:75" x14ac:dyDescent="0.35">
      <c r="BW54" s="66"/>
    </row>
    <row r="55" spans="75:75" x14ac:dyDescent="0.35">
      <c r="BW55" s="66"/>
    </row>
    <row r="56" spans="75:75" x14ac:dyDescent="0.35">
      <c r="BW56" s="66"/>
    </row>
    <row r="57" spans="75:75" x14ac:dyDescent="0.35">
      <c r="BW57" s="66"/>
    </row>
    <row r="58" spans="75:75" x14ac:dyDescent="0.35">
      <c r="BW58" s="66"/>
    </row>
    <row r="59" spans="75:75" x14ac:dyDescent="0.35">
      <c r="BW59" s="66"/>
    </row>
    <row r="60" spans="75:75" x14ac:dyDescent="0.35">
      <c r="BW60" s="66"/>
    </row>
    <row r="61" spans="75:75" x14ac:dyDescent="0.35">
      <c r="BW61" s="66"/>
    </row>
    <row r="62" spans="75:75" x14ac:dyDescent="0.35">
      <c r="BW62" s="66"/>
    </row>
    <row r="63" spans="75:75" x14ac:dyDescent="0.35">
      <c r="BW63" s="66"/>
    </row>
    <row r="64" spans="75:75" x14ac:dyDescent="0.35">
      <c r="BW64" s="66"/>
    </row>
    <row r="65" spans="75:75" x14ac:dyDescent="0.35">
      <c r="BW65" s="66"/>
    </row>
    <row r="66" spans="75:75" x14ac:dyDescent="0.35">
      <c r="BW66" s="66"/>
    </row>
    <row r="67" spans="75:75" x14ac:dyDescent="0.35">
      <c r="BW67" s="66"/>
    </row>
  </sheetData>
  <autoFilter ref="A4:DC20" xr:uid="{00000000-0001-0000-0000-000000000000}"/>
  <mergeCells count="46">
    <mergeCell ref="CS2:CU2"/>
    <mergeCell ref="CV2:CX2"/>
    <mergeCell ref="CY2:DA2"/>
    <mergeCell ref="BY2:CB2"/>
    <mergeCell ref="CC2:CF2"/>
    <mergeCell ref="CG2:CJ2"/>
    <mergeCell ref="CK2:CN2"/>
    <mergeCell ref="CO2:CO3"/>
    <mergeCell ref="CP2:CR2"/>
    <mergeCell ref="AP2:AS2"/>
    <mergeCell ref="BU2:BX2"/>
    <mergeCell ref="AX2:BA2"/>
    <mergeCell ref="BB2:BE2"/>
    <mergeCell ref="BF2:BI2"/>
    <mergeCell ref="BJ2:BM2"/>
    <mergeCell ref="BN2:BN3"/>
    <mergeCell ref="BO2:BO3"/>
    <mergeCell ref="BP2:BP3"/>
    <mergeCell ref="BQ2:BQ3"/>
    <mergeCell ref="BR2:BR3"/>
    <mergeCell ref="BS2:BS3"/>
    <mergeCell ref="BT2:BT3"/>
    <mergeCell ref="CP1:DA1"/>
    <mergeCell ref="C2:C3"/>
    <mergeCell ref="D2:D3"/>
    <mergeCell ref="E2:E3"/>
    <mergeCell ref="F2:F3"/>
    <mergeCell ref="G2:G3"/>
    <mergeCell ref="X1:X3"/>
    <mergeCell ref="AT2:AW2"/>
    <mergeCell ref="Y1:Y3"/>
    <mergeCell ref="Z1:BN1"/>
    <mergeCell ref="BO1:BT1"/>
    <mergeCell ref="BU1:CO1"/>
    <mergeCell ref="Z2:AC2"/>
    <mergeCell ref="AD2:AG2"/>
    <mergeCell ref="AH2:AK2"/>
    <mergeCell ref="AL2:AO2"/>
    <mergeCell ref="A1:A3"/>
    <mergeCell ref="B1:B3"/>
    <mergeCell ref="D1:K1"/>
    <mergeCell ref="L1:M2"/>
    <mergeCell ref="N1:W2"/>
    <mergeCell ref="H2:H3"/>
    <mergeCell ref="I2:I3"/>
    <mergeCell ref="J2:K2"/>
  </mergeCells>
  <phoneticPr fontId="11" type="noConversion"/>
  <conditionalFormatting sqref="D13">
    <cfRule type="duplicateValues" dxfId="0" priority="4"/>
  </conditionalFormatting>
  <dataValidations count="25">
    <dataValidation type="custom" allowBlank="1" showInputMessage="1" showErrorMessage="1" error="La celda debe contener solo texto" sqref="BR9" xr:uid="{00000000-0002-0000-0000-000000000000}">
      <formula1>ISTEXT(BR9)</formula1>
    </dataValidation>
    <dataValidation allowBlank="1" showInputMessage="1" showErrorMessage="1" prompt="Cifras en millones de pesos. Corresponde al valor de implementar la acción._x000a_" sqref="Z3:Z4 AD3:AD4 AH3:AH4 AL3:AL4 AP3:AP4 AT3:AT4 BB3:BB4 BJ3:BJ4 AX3:AX4 BF3:BF4" xr:uid="{00000000-0002-0000-0000-000001000000}"/>
    <dataValidation allowBlank="1" showInputMessage="1" showErrorMessage="1" prompt="Cifras en millones de pesos" sqref="Z1" xr:uid="{00000000-0002-0000-0000-000002000000}"/>
    <dataValidation allowBlank="1" showInputMessage="1" showErrorMessage="1" prompt="Período que tomará lograr el resultado o producto." sqref="L1" xr:uid="{00000000-0002-0000-0000-000003000000}"/>
    <dataValidation allowBlank="1" showInputMessage="1" showErrorMessage="1" prompt="Si la fuente de financiación es inversión, identifique el código del proyecto." sqref="AG3:AG4 AK3:AK4 AC3:AC4 AO3:AO4 AS3:AS4 BA3:BA4 AW3:AW4 BE3:BE4 BI3:BI4 BM3:BM4" xr:uid="{00000000-0002-0000-0000-000004000000}"/>
    <dataValidation allowBlank="1" showInputMessage="1" showErrorMessage="1" prompt="Identifique la fuente de financiación (Funcionamiento, Inversión, Cooperaciòn, Crédito, etc. )" sqref="AJ3:AJ4 AN3:AN4 BD3:BD4 AB3:AB4 AF3:AF4 AR3:AR4 AV3:AV4 AZ3:AZ4 BH3:BH4 BL3:BL4" xr:uid="{00000000-0002-0000-0000-000005000000}"/>
    <dataValidation allowBlank="1" showInputMessage="1" showErrorMessage="1" prompt="Determine si el indicador responde a un enfoque (Derechos Humanos, Género, Poblacional - Diferencial, Ambiental y Territorial). Si responde a más de enfoque separelos por ;" sqref="G2:G4 H2" xr:uid="{00000000-0002-0000-0000-000006000000}"/>
    <dataValidation allowBlank="1" showInputMessage="1" showErrorMessage="1" prompt="Totalice la meta de producto a alcanzar al final de la vigencia de la política pública. Tenga en cuenta el Tipo de Anualización determinado." sqref="X1:X4 Y1" xr:uid="{00000000-0002-0000-0000-000007000000}"/>
    <dataValidation allowBlank="1" showInputMessage="1" showErrorMessage="1" prompt="Cifras en millones de pesos. Corresponde al valor con el que se cuenta y se asigna a la implementación de la acción. _x000a_No necesariamente corresponderá al costo." sqref="AI3:AI4 AA3:AA4 AE3:AE4" xr:uid="{00000000-0002-0000-0000-000008000000}"/>
    <dataValidation allowBlank="1" showInputMessage="1" showErrorMessage="1" prompt="Seleccione de la lista desplegable._x000a_Fórmula a través de la cual se acumulan los avances, de tal forma que sea posible determinar el avance del indicador. _x000a__x000a_" sqref="I2:I4" xr:uid="{00000000-0002-0000-0000-000009000000}"/>
    <dataValidation allowBlank="1" showInputMessage="1" showErrorMessage="1" prompt="Defina el Producto que quiere alcanzar a través de la medición." sqref="D2:D4" xr:uid="{00000000-0002-0000-0000-00000A000000}"/>
    <dataValidation allowBlank="1" showInputMessage="1" showErrorMessage="1" prompt="Escriba el numero telefónico, número de extensión, correo electrónico de la persona de contacto relacionada en la columna anterior." sqref="BT2:BT4" xr:uid="{00000000-0002-0000-0000-00000B000000}"/>
    <dataValidation allowBlank="1" showInputMessage="1" showErrorMessage="1" prompt="Escriba el nombre completo de la persona responsable de la ejecución del producto." sqref="BR2:BS4" xr:uid="{00000000-0002-0000-0000-00000C000000}"/>
    <dataValidation allowBlank="1" showInputMessage="1" showErrorMessage="1" prompt="Escriba la Dirección, Subdirección, Grupo o Unidad responsable de la ejecución del producto o acción._x000a_Utilice nombres completos." sqref="BQ2:BQ4" xr:uid="{00000000-0002-0000-0000-00000D000000}"/>
    <dataValidation allowBlank="1" showInputMessage="1" showErrorMessage="1" prompt="Seleccione de la lista desplegable, la entidad responsable de la ejecución del producto o acción." sqref="BO2:BP4" xr:uid="{00000000-0002-0000-0000-00000E000000}"/>
    <dataValidation allowBlank="1" showInputMessage="1" showErrorMessage="1" prompt="Suma de los costos de cada vigencia durante la ejecución de la política pública." sqref="BN2:BN4" xr:uid="{00000000-0002-0000-0000-00000F000000}"/>
    <dataValidation allowBlank="1" showInputMessage="1" showErrorMessage="1" prompt="Cifras en millones de pesos.  Corresponde al valor con el que se cuenta y se asigna a la implementación de la acción. _x000a_No necesariamente corresponderá al costo." sqref="AM3:AM4 BC3:BC4 AQ3:AQ4 AU3:AU4 AY3:AY4 BG3:BG4 BK3:BK4" xr:uid="{00000000-0002-0000-0000-000010000000}"/>
    <dataValidation allowBlank="1" showInputMessage="1" showErrorMessage="1" prompt="Formato DD/MM/AAAA_x000a_Escriba la fecha de finalización de ejecución del producto._x000a__x000a_" sqref="M3:O4" xr:uid="{00000000-0002-0000-0000-000011000000}"/>
    <dataValidation allowBlank="1" showInputMessage="1" showErrorMessage="1" prompt="Formato DD/MM/AAAA_x000a_Escriba la fecha de inicio de ejecución del producto._x000a_" sqref="L3:L4" xr:uid="{00000000-0002-0000-0000-000012000000}"/>
    <dataValidation allowBlank="1" showInputMessage="1" showErrorMessage="1" prompt="Escriba el nombre del indicador. _x000a_Debe evidenciar con precisión la propiedad a medir, y debe guardar coherencia con la fórmula._x000a_Solo se puede tener un indicador por producto o acción." sqref="E2:E4" xr:uid="{00000000-0002-0000-0000-000013000000}"/>
    <dataValidation allowBlank="1" showInputMessage="1" showErrorMessage="1" prompt="Escriba el valor de la meta para cada vigencia de forma acumulada._x000a__x000a_Elimine o adicione columnas de acuerdo al tiempo de ejecución de la política pública._x000a__x000a_Tenga en cuenta las fechas de inicio y finalización." sqref="N1:O1" xr:uid="{00000000-0002-0000-0000-000014000000}"/>
    <dataValidation allowBlank="1" showInputMessage="1" showErrorMessage="1" prompt="Marco de referencia cuantitativo de la situación actual que se pretende modificar._x000a_Debe estar expresada en la misma unidad de medida de la meta. Todos los indicadores que se van a medir deben tener línea base." sqref="J2:K2" xr:uid="{00000000-0002-0000-0000-000015000000}"/>
    <dataValidation allowBlank="1" showInputMessage="1" showErrorMessage="1" prompt="Escriba la fórmula de cálculo del indicador. _x000a_Variables usadas para la medición del indicador, debe ser explicita la unidad de medida." sqref="F2:F4" xr:uid="{00000000-0002-0000-0000-000016000000}"/>
    <dataValidation allowBlank="1" showInputMessage="1" showErrorMessage="1" prompt="Escriba los objetivos específicos de la política._x000a__x000a_Tenga en cuenta que estos objetivos están ligados a las estrategias, ejes temáticos o líneas de acción definidos en la estructura programática de la política." sqref="B1:B4" xr:uid="{00000000-0002-0000-0000-000017000000}"/>
    <dataValidation type="custom" allowBlank="1" showInputMessage="1" showErrorMessage="1" error="La celda es de solo texto" sqref="B5:B13" xr:uid="{00000000-0002-0000-0000-000018000000}">
      <formula1>ISTEXT(B5)</formula1>
    </dataValidation>
  </dataValidations>
  <hyperlinks>
    <hyperlink ref="BT5" r:id="rId1" xr:uid="{A8DE1098-CEBF-43CF-9324-28169E9B480D}"/>
    <hyperlink ref="BT14" r:id="rId2" xr:uid="{565CFE58-F235-417A-965A-04B806A3BF02}"/>
    <hyperlink ref="BT15" r:id="rId3" xr:uid="{2BCC245D-E3A2-49CB-91D4-83E5434D41D8}"/>
    <hyperlink ref="BT16" r:id="rId4" xr:uid="{AD60A06B-81C8-42A8-8061-8473C73E897E}"/>
    <hyperlink ref="BT13" r:id="rId5" xr:uid="{3ADC06BB-EBE2-4050-BCFD-1829C3224B68}"/>
    <hyperlink ref="BT18" r:id="rId6" xr:uid="{EE7D6177-6F45-4947-B5C2-6E20EEA9C634}"/>
    <hyperlink ref="BT19" r:id="rId7" xr:uid="{A8B6BE16-F08A-452D-9827-08D43A455227}"/>
  </hyperlinks>
  <pageMargins left="0.7" right="0.7" top="0.75" bottom="0.75" header="0.3" footer="0.3"/>
  <pageSetup orientation="portrait"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PPASP 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Andrea Paola Bello Vargas</cp:lastModifiedBy>
  <dcterms:created xsi:type="dcterms:W3CDTF">2023-12-19T19:23:40Z</dcterms:created>
  <dcterms:modified xsi:type="dcterms:W3CDTF">2024-07-22T15:51:54Z</dcterms:modified>
</cp:coreProperties>
</file>